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acec20005.sharepoint.com/sites/advocacy/Shared Documents/Government Affairs/Transportation/Reauthorization/"/>
    </mc:Choice>
  </mc:AlternateContent>
  <xr:revisionPtr revIDLastSave="0" documentId="8_{3B87CE22-BAB8-4A48-AAC7-0A389E307C0E}" xr6:coauthVersionLast="47" xr6:coauthVersionMax="47" xr10:uidLastSave="{00000000-0000-0000-0000-000000000000}"/>
  <bookViews>
    <workbookView xWindow="-108" yWindow="-108" windowWidth="23256" windowHeight="13896" xr2:uid="{E0D1270A-91B2-42BD-A97D-6BB260D14CFC}"/>
  </bookViews>
  <sheets>
    <sheet name="BFP" sheetId="1" r:id="rId1"/>
  </sheets>
  <definedNames>
    <definedName name="_xlnm.Print_Area" localSheetId="0">BFP!$A$1:$G$76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1" l="1"/>
  <c r="F66" i="1" l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E70" i="1"/>
  <c r="F64" i="1" l="1"/>
  <c r="F70" i="1"/>
</calcChain>
</file>

<file path=xl/sharedStrings.xml><?xml version="1.0" encoding="utf-8"?>
<sst xmlns="http://schemas.openxmlformats.org/spreadsheetml/2006/main" count="75" uniqueCount="74">
  <si>
    <t>HCFB-11</t>
  </si>
  <si>
    <t>U.S. DEPARTMENT OF TRANSPORTATION</t>
  </si>
  <si>
    <t>TA</t>
  </si>
  <si>
    <t>FEDERAL HIGHWAY ADMINISTRATION</t>
  </si>
  <si>
    <t>ACTUAL FY 2026 AND ESTIMATED FY 2027 - 2031 DISTRIBUTION OF BRIDGE FORMULA PROGRAM APPORTIONMENTS</t>
  </si>
  <si>
    <t>STATE-BY-STATE COMPARISON</t>
  </si>
  <si>
    <t>ESTIMATED</t>
  </si>
  <si>
    <t>APPORTIONMENT</t>
  </si>
  <si>
    <t>TOTAL</t>
  </si>
  <si>
    <t>FOR EACH OF</t>
  </si>
  <si>
    <t>FY 2027 -2031</t>
  </si>
  <si>
    <t>STATE</t>
  </si>
  <si>
    <r>
      <t>FY 2027 -2031</t>
    </r>
    <r>
      <rPr>
        <b/>
        <vertAlign val="superscript"/>
        <sz val="12"/>
        <color theme="1"/>
        <rFont val="Times New Roman"/>
        <family val="1"/>
      </rPr>
      <t>1</t>
    </r>
  </si>
  <si>
    <r>
      <t>APPORTIONMENTS</t>
    </r>
    <r>
      <rPr>
        <b/>
        <vertAlign val="superscript"/>
        <sz val="12"/>
        <color theme="1"/>
        <rFont val="Times New Roman"/>
        <family val="1"/>
      </rPr>
      <t>1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</si>
  <si>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</si>
  <si>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</si>
  <si>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</si>
  <si>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</si>
  <si>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</si>
  <si>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</si>
  <si>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</si>
  <si>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</si>
  <si>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</si>
  <si>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</si>
  <si>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</si>
  <si>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</si>
  <si>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</si>
  <si>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</si>
  <si>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</si>
  <si>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</si>
  <si>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</si>
  <si>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</si>
  <si>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</si>
  <si>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</si>
  <si>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</si>
  <si>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</si>
  <si>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</si>
  <si>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</si>
  <si>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</si>
  <si>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</si>
  <si>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</si>
  <si>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</si>
  <si>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</si>
  <si>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</si>
  <si>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</si>
  <si>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</si>
  <si>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</si>
  <si>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</si>
  <si>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</si>
  <si>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</si>
  <si>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</si>
  <si>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</si>
  <si>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</si>
  <si>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</si>
  <si>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</si>
  <si>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</si>
  <si>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</si>
  <si>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</si>
  <si>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</si>
  <si>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</si>
  <si>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</si>
  <si>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</si>
  <si>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</si>
  <si>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</si>
  <si>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</si>
  <si>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</si>
  <si>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 TOTAL</t>
  </si>
  <si>
    <r>
      <t>TRIBAL SET-ASIDE</t>
    </r>
    <r>
      <rPr>
        <vertAlign val="superscript"/>
        <sz val="12"/>
        <color theme="1"/>
        <rFont val="Times New Roman"/>
        <family val="1"/>
      </rPr>
      <t>2</t>
    </r>
  </si>
  <si>
    <r>
      <t>ADMINISTRATIVE TAKEDOWN</t>
    </r>
    <r>
      <rPr>
        <vertAlign val="superscript"/>
        <sz val="12"/>
        <color theme="1"/>
        <rFont val="Times New Roman"/>
        <family val="1"/>
      </rPr>
      <t>3</t>
    </r>
  </si>
  <si>
    <t>GRAND TOTAL</t>
  </si>
  <si>
    <r>
      <rPr>
        <i/>
        <vertAlign val="superscript"/>
        <sz val="12"/>
        <color theme="1"/>
        <rFont val="Times New Roman"/>
        <family val="1"/>
      </rPr>
      <t>1</t>
    </r>
    <r>
      <rPr>
        <i/>
        <sz val="12"/>
        <color theme="1"/>
        <rFont val="Times New Roman"/>
        <family val="1"/>
      </rPr>
      <t>Based on the National Bridge Inventory data as of June 15, 2025.</t>
    </r>
  </si>
  <si>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Tribal set-aside is 3 percent of authorized.</t>
    </r>
  </si>
  <si>
    <r>
      <rPr>
        <i/>
        <vertAlign val="superscript"/>
        <sz val="12"/>
        <color theme="1"/>
        <rFont val="Times New Roman"/>
        <family val="1"/>
      </rPr>
      <t>3</t>
    </r>
    <r>
      <rPr>
        <i/>
        <sz val="12"/>
        <color theme="1"/>
        <rFont val="Times New Roman"/>
        <family val="1"/>
      </rPr>
      <t>FY 2026 reflects a 0.5 percent administrative takedown from the authorized amount.</t>
    </r>
  </si>
  <si>
    <t>This technical assistance is provided in response to a Congressional request and is not intended to reflect the viewpoint or policies of any element of the Department of Transportation or the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</si>
</sst>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3" fillId="0" borderId="9" xfId="1" applyNumberFormat="1" applyFont="1" applyBorder="1" applyAlignment="1">
      <alignment vertical="top"/>
    </xf>
    <xf numFmtId="164" fontId="3" fillId="0" borderId="7" xfId="1" applyNumberFormat="1" applyFont="1" applyBorder="1" applyAlignment="1">
      <alignment vertical="top"/>
    </xf>
    <xf numFmtId="164" fontId="3" fillId="0" borderId="5" xfId="1" applyNumberFormat="1" applyFont="1" applyBorder="1" applyAlignment="1">
      <alignment vertical="top"/>
    </xf>
    <xf numFmtId="164" fontId="3" fillId="0" borderId="6" xfId="1" applyNumberFormat="1" applyFont="1" applyBorder="1" applyAlignment="1">
      <alignment vertical="top"/>
    </xf>
    <xf numFmtId="164" fontId="3" fillId="0" borderId="0" xfId="0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164" fontId="3" fillId="0" borderId="10" xfId="1" applyNumberFormat="1" applyFont="1" applyBorder="1" applyAlignment="1">
      <alignment vertical="top"/>
    </xf>
    <xf numFmtId="0" fontId="3" fillId="0" borderId="10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164" fontId="3" fillId="0" borderId="2" xfId="1" applyNumberFormat="1" applyFont="1" applyBorder="1" applyAlignment="1">
      <alignment vertical="top"/>
    </xf>
    <xf numFmtId="164" fontId="3" fillId="0" borderId="3" xfId="1" applyNumberFormat="1" applyFont="1" applyBorder="1" applyAlignment="1">
      <alignment vertical="top"/>
    </xf>
    <xf numFmtId="164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33242-6811-4247-A381-C0F86569E668}">
  <dimension ref="A1:I82"/>
  <sheetViews>
    <sheetView tabSelected="1" zoomScale="80" zoomScaleNormal="80" workbookViewId="0">
      <selection activeCell="F18" sqref="F18"/>
    </sheetView>
  </sheetViews>
  <sheetFormatPr defaultColWidth="9.140625" defaultRowHeight="15.6"/>
  <cols>
    <col min="1" max="1" width="10.5703125" style="4" bestFit="1" customWidth="1"/>
    <col min="2" max="2" width="25.5703125" style="4" customWidth="1"/>
    <col min="3" max="3" width="35.7109375" style="4" customWidth="1"/>
    <col min="4" max="4" width="2.7109375" style="4" customWidth="1"/>
    <col min="5" max="6" width="24.140625" style="4" customWidth="1"/>
    <col min="7" max="7" width="25.5703125" style="4" customWidth="1"/>
    <col min="8" max="8" width="22.42578125" style="4" customWidth="1"/>
    <col min="9" max="9" width="22.42578125" style="4" bestFit="1" customWidth="1"/>
    <col min="10" max="10" width="9.140625" style="4"/>
    <col min="11" max="11" width="10.140625" style="4" bestFit="1" customWidth="1"/>
    <col min="12" max="16384" width="9.140625" style="4"/>
  </cols>
  <sheetData>
    <row r="1" spans="1:9">
      <c r="A1" s="1" t="s">
        <v>0</v>
      </c>
      <c r="B1" s="34" t="s">
        <v>1</v>
      </c>
      <c r="C1" s="34"/>
      <c r="D1" s="34"/>
      <c r="E1" s="34"/>
      <c r="F1" s="34"/>
      <c r="G1" s="34"/>
      <c r="H1" s="3"/>
      <c r="I1" s="3"/>
    </row>
    <row r="2" spans="1:9">
      <c r="A2" s="1" t="s">
        <v>2</v>
      </c>
      <c r="B2" s="34" t="s">
        <v>3</v>
      </c>
      <c r="C2" s="34"/>
      <c r="D2" s="34"/>
      <c r="E2" s="34"/>
      <c r="F2" s="34"/>
      <c r="G2" s="34"/>
      <c r="H2" s="3"/>
      <c r="I2" s="3"/>
    </row>
    <row r="4" spans="1:9">
      <c r="B4" s="34" t="s">
        <v>4</v>
      </c>
      <c r="C4" s="34"/>
      <c r="D4" s="34"/>
      <c r="E4" s="34"/>
      <c r="F4" s="34"/>
      <c r="G4" s="34"/>
      <c r="H4" s="3"/>
      <c r="I4" s="3"/>
    </row>
    <row r="5" spans="1:9">
      <c r="B5" s="34" t="s">
        <v>5</v>
      </c>
      <c r="C5" s="34"/>
      <c r="D5" s="34"/>
      <c r="E5" s="34"/>
      <c r="F5" s="34"/>
      <c r="G5" s="34"/>
      <c r="H5" s="3"/>
      <c r="I5" s="3"/>
    </row>
    <row r="6" spans="1:9">
      <c r="B6" s="21"/>
      <c r="C6" s="21"/>
      <c r="D6" s="21"/>
      <c r="E6" s="21"/>
      <c r="F6" s="21"/>
      <c r="G6" s="21"/>
      <c r="H6" s="3"/>
      <c r="I6" s="3"/>
    </row>
    <row r="7" spans="1:9">
      <c r="B7" s="2"/>
      <c r="C7" s="5"/>
      <c r="D7" s="5"/>
      <c r="E7" s="18" t="s">
        <v>6</v>
      </c>
      <c r="F7" s="18" t="s">
        <v>6</v>
      </c>
      <c r="G7" s="3"/>
      <c r="H7" s="3"/>
      <c r="I7" s="3"/>
    </row>
    <row r="8" spans="1:9" ht="15.75" customHeight="1">
      <c r="C8" s="7"/>
      <c r="D8" s="7"/>
      <c r="E8" s="9" t="s">
        <v>7</v>
      </c>
      <c r="F8" s="9" t="s">
        <v>8</v>
      </c>
    </row>
    <row r="9" spans="1:9">
      <c r="C9" s="6"/>
      <c r="D9" s="6"/>
      <c r="E9" s="9" t="s">
        <v>9</v>
      </c>
      <c r="F9" s="9" t="s">
        <v>10</v>
      </c>
    </row>
    <row r="10" spans="1:9" ht="18">
      <c r="C10" s="6" t="s">
        <v>11</v>
      </c>
      <c r="D10" s="6"/>
      <c r="E10" s="9" t="s">
        <v>12</v>
      </c>
      <c r="F10" s="9" t="s">
        <v>13</v>
      </c>
    </row>
    <row r="11" spans="1:9">
      <c r="C11" s="16"/>
      <c r="D11" s="16"/>
      <c r="E11" s="17"/>
      <c r="F11" s="17"/>
    </row>
    <row r="12" spans="1:9">
      <c r="C12" s="7" t="s">
        <v>14</v>
      </c>
      <c r="D12" s="29"/>
      <c r="E12" s="10">
        <v>142825605.90897623</v>
      </c>
      <c r="F12" s="10">
        <f>E12*5</f>
        <v>714128029.54488111</v>
      </c>
      <c r="I12" s="14"/>
    </row>
    <row r="13" spans="1:9">
      <c r="C13" s="7" t="s">
        <v>15</v>
      </c>
      <c r="D13" s="29"/>
      <c r="E13" s="10">
        <v>82503890.487464756</v>
      </c>
      <c r="F13" s="10">
        <f t="shared" ref="F13:F63" si="0">E13*5</f>
        <v>412519452.43732381</v>
      </c>
      <c r="I13" s="14"/>
    </row>
    <row r="14" spans="1:9">
      <c r="C14" s="7" t="s">
        <v>16</v>
      </c>
      <c r="D14" s="29"/>
      <c r="E14" s="10">
        <v>113142585.13915907</v>
      </c>
      <c r="F14" s="10">
        <f t="shared" si="0"/>
        <v>565712925.6957953</v>
      </c>
      <c r="I14" s="14"/>
    </row>
    <row r="15" spans="1:9">
      <c r="C15" s="7" t="s">
        <v>17</v>
      </c>
      <c r="D15" s="29"/>
      <c r="E15" s="10">
        <v>153731978.63325578</v>
      </c>
      <c r="F15" s="10">
        <f t="shared" si="0"/>
        <v>768659893.16627884</v>
      </c>
      <c r="I15" s="14"/>
    </row>
    <row r="16" spans="1:9">
      <c r="C16" s="7" t="s">
        <v>18</v>
      </c>
      <c r="D16" s="29"/>
      <c r="E16" s="10">
        <v>574785473</v>
      </c>
      <c r="F16" s="10">
        <f t="shared" si="0"/>
        <v>2873927365</v>
      </c>
      <c r="I16" s="14"/>
    </row>
    <row r="17" spans="3:9">
      <c r="C17" s="7" t="s">
        <v>19</v>
      </c>
      <c r="D17" s="29"/>
      <c r="E17" s="10">
        <v>127146291.48013863</v>
      </c>
      <c r="F17" s="10">
        <f t="shared" si="0"/>
        <v>635731457.40069318</v>
      </c>
      <c r="I17" s="14"/>
    </row>
    <row r="18" spans="3:9">
      <c r="C18" s="7" t="s">
        <v>20</v>
      </c>
      <c r="D18" s="29"/>
      <c r="E18" s="10">
        <v>127170621.03908712</v>
      </c>
      <c r="F18" s="10">
        <f t="shared" si="0"/>
        <v>635853105.19543552</v>
      </c>
      <c r="I18" s="14"/>
    </row>
    <row r="19" spans="3:9">
      <c r="C19" s="7" t="s">
        <v>21</v>
      </c>
      <c r="D19" s="29"/>
      <c r="E19" s="10">
        <v>81220255.193822995</v>
      </c>
      <c r="F19" s="10">
        <f t="shared" si="0"/>
        <v>406101275.96911496</v>
      </c>
      <c r="I19" s="14"/>
    </row>
    <row r="20" spans="3:9">
      <c r="C20" s="7" t="s">
        <v>22</v>
      </c>
      <c r="D20" s="29"/>
      <c r="E20" s="10">
        <v>82312842.229920939</v>
      </c>
      <c r="F20" s="10">
        <f t="shared" si="0"/>
        <v>411564211.14960468</v>
      </c>
      <c r="I20" s="14"/>
    </row>
    <row r="21" spans="3:9">
      <c r="C21" s="7" t="s">
        <v>23</v>
      </c>
      <c r="D21" s="29"/>
      <c r="E21" s="10">
        <v>217856928.63883081</v>
      </c>
      <c r="F21" s="10">
        <f t="shared" si="0"/>
        <v>1089284643.194154</v>
      </c>
      <c r="I21" s="14"/>
    </row>
    <row r="22" spans="3:9">
      <c r="C22" s="7" t="s">
        <v>24</v>
      </c>
      <c r="D22" s="29"/>
      <c r="E22" s="10">
        <v>145310157.34769163</v>
      </c>
      <c r="F22" s="10">
        <f t="shared" si="0"/>
        <v>726550786.73845816</v>
      </c>
      <c r="I22" s="14"/>
    </row>
    <row r="23" spans="3:9">
      <c r="C23" s="7" t="s">
        <v>25</v>
      </c>
      <c r="D23" s="29"/>
      <c r="E23" s="10">
        <v>86869490.717848375</v>
      </c>
      <c r="F23" s="10">
        <f t="shared" si="0"/>
        <v>434347453.58924186</v>
      </c>
      <c r="I23" s="14"/>
    </row>
    <row r="24" spans="3:9">
      <c r="C24" s="7" t="s">
        <v>26</v>
      </c>
      <c r="D24" s="29"/>
      <c r="E24" s="10">
        <v>87490061.521903604</v>
      </c>
      <c r="F24" s="10">
        <f t="shared" si="0"/>
        <v>437450307.60951805</v>
      </c>
      <c r="I24" s="14"/>
    </row>
    <row r="25" spans="3:9">
      <c r="C25" s="7" t="s">
        <v>27</v>
      </c>
      <c r="D25" s="29"/>
      <c r="E25" s="10">
        <v>324431367.150635</v>
      </c>
      <c r="F25" s="10">
        <f t="shared" si="0"/>
        <v>1622156835.753175</v>
      </c>
      <c r="I25" s="14"/>
    </row>
    <row r="26" spans="3:9">
      <c r="C26" s="7" t="s">
        <v>28</v>
      </c>
      <c r="D26" s="29"/>
      <c r="E26" s="10">
        <v>144386451.9809798</v>
      </c>
      <c r="F26" s="10">
        <f t="shared" si="0"/>
        <v>721932259.904899</v>
      </c>
      <c r="I26" s="14"/>
    </row>
    <row r="27" spans="3:9">
      <c r="C27" s="7" t="s">
        <v>29</v>
      </c>
      <c r="D27" s="29"/>
      <c r="E27" s="10">
        <v>176253588.51228446</v>
      </c>
      <c r="F27" s="10">
        <f t="shared" si="0"/>
        <v>881267942.56142235</v>
      </c>
      <c r="I27" s="14"/>
    </row>
    <row r="28" spans="3:9">
      <c r="C28" s="7" t="s">
        <v>30</v>
      </c>
      <c r="D28" s="29"/>
      <c r="E28" s="10">
        <v>142863581.49614584</v>
      </c>
      <c r="F28" s="10">
        <f t="shared" si="0"/>
        <v>714317907.48072922</v>
      </c>
      <c r="I28" s="14"/>
    </row>
    <row r="29" spans="3:9">
      <c r="C29" s="7" t="s">
        <v>31</v>
      </c>
      <c r="D29" s="29"/>
      <c r="E29" s="10">
        <v>154954671.25925526</v>
      </c>
      <c r="F29" s="10">
        <f t="shared" si="0"/>
        <v>774773356.29627633</v>
      </c>
      <c r="I29" s="14"/>
    </row>
    <row r="30" spans="3:9">
      <c r="C30" s="7" t="s">
        <v>32</v>
      </c>
      <c r="D30" s="29"/>
      <c r="E30" s="10">
        <v>302034217.89398873</v>
      </c>
      <c r="F30" s="10">
        <f t="shared" si="0"/>
        <v>1510171089.4699435</v>
      </c>
      <c r="I30" s="14"/>
    </row>
    <row r="31" spans="3:9">
      <c r="C31" s="7" t="s">
        <v>33</v>
      </c>
      <c r="D31" s="29"/>
      <c r="E31" s="10">
        <v>90060132.3838716</v>
      </c>
      <c r="F31" s="10">
        <f t="shared" si="0"/>
        <v>450300661.91935802</v>
      </c>
      <c r="I31" s="14"/>
    </row>
    <row r="32" spans="3:9">
      <c r="C32" s="7" t="s">
        <v>34</v>
      </c>
      <c r="D32" s="29"/>
      <c r="E32" s="10">
        <v>132117948.40120417</v>
      </c>
      <c r="F32" s="10">
        <f t="shared" si="0"/>
        <v>660589742.00602078</v>
      </c>
      <c r="I32" s="14"/>
    </row>
    <row r="33" spans="3:9">
      <c r="C33" s="7" t="s">
        <v>35</v>
      </c>
      <c r="D33" s="29"/>
      <c r="E33" s="10">
        <v>243527965</v>
      </c>
      <c r="F33" s="10">
        <f t="shared" si="0"/>
        <v>1217639825</v>
      </c>
      <c r="I33" s="14"/>
    </row>
    <row r="34" spans="3:9">
      <c r="C34" s="7" t="s">
        <v>36</v>
      </c>
      <c r="D34" s="29"/>
      <c r="E34" s="10">
        <v>163263708.10225949</v>
      </c>
      <c r="F34" s="10">
        <f t="shared" si="0"/>
        <v>816318540.51129746</v>
      </c>
      <c r="I34" s="14"/>
    </row>
    <row r="35" spans="3:9">
      <c r="C35" s="7" t="s">
        <v>37</v>
      </c>
      <c r="D35" s="29"/>
      <c r="E35" s="10">
        <v>141618838.15542388</v>
      </c>
      <c r="F35" s="10">
        <f t="shared" si="0"/>
        <v>708094190.7771194</v>
      </c>
      <c r="I35" s="14"/>
    </row>
    <row r="36" spans="3:9">
      <c r="C36" s="7" t="s">
        <v>38</v>
      </c>
      <c r="D36" s="29"/>
      <c r="E36" s="10">
        <v>151248201.61533245</v>
      </c>
      <c r="F36" s="10">
        <f t="shared" si="0"/>
        <v>756241008.0766623</v>
      </c>
      <c r="I36" s="14"/>
    </row>
    <row r="37" spans="3:9">
      <c r="C37" s="7" t="s">
        <v>39</v>
      </c>
      <c r="D37" s="29"/>
      <c r="E37" s="10">
        <v>223850561.25579476</v>
      </c>
      <c r="F37" s="10">
        <f t="shared" si="0"/>
        <v>1119252806.2789738</v>
      </c>
      <c r="I37" s="14"/>
    </row>
    <row r="38" spans="3:9">
      <c r="C38" s="7" t="s">
        <v>40</v>
      </c>
      <c r="D38" s="29"/>
      <c r="E38" s="10">
        <v>97141659.162807092</v>
      </c>
      <c r="F38" s="10">
        <f t="shared" si="0"/>
        <v>485708295.81403548</v>
      </c>
      <c r="I38" s="14"/>
    </row>
    <row r="39" spans="3:9">
      <c r="C39" s="7" t="s">
        <v>41</v>
      </c>
      <c r="D39" s="29"/>
      <c r="E39" s="10">
        <v>111163155.93854083</v>
      </c>
      <c r="F39" s="10">
        <f t="shared" si="0"/>
        <v>555815779.6927042</v>
      </c>
      <c r="I39" s="14"/>
    </row>
    <row r="40" spans="3:9">
      <c r="C40" s="7" t="s">
        <v>42</v>
      </c>
      <c r="D40" s="29"/>
      <c r="E40" s="10">
        <v>86516023.631767869</v>
      </c>
      <c r="F40" s="10">
        <f t="shared" si="0"/>
        <v>432580118.15883934</v>
      </c>
      <c r="I40" s="14"/>
    </row>
    <row r="41" spans="3:9">
      <c r="C41" s="7" t="s">
        <v>43</v>
      </c>
      <c r="D41" s="29"/>
      <c r="E41" s="10">
        <v>85668774.454450458</v>
      </c>
      <c r="F41" s="10">
        <f t="shared" si="0"/>
        <v>428343872.27225232</v>
      </c>
      <c r="I41" s="14"/>
    </row>
    <row r="42" spans="3:9">
      <c r="C42" s="7" t="s">
        <v>44</v>
      </c>
      <c r="D42" s="29"/>
      <c r="E42" s="10">
        <v>246117384</v>
      </c>
      <c r="F42" s="10">
        <f t="shared" si="0"/>
        <v>1230586920</v>
      </c>
      <c r="I42" s="14"/>
    </row>
    <row r="43" spans="3:9">
      <c r="C43" s="7" t="s">
        <v>45</v>
      </c>
      <c r="D43" s="29"/>
      <c r="E43" s="10">
        <v>91144871.891569242</v>
      </c>
      <c r="F43" s="10">
        <f t="shared" si="0"/>
        <v>455724359.45784622</v>
      </c>
      <c r="I43" s="14"/>
    </row>
    <row r="44" spans="3:9">
      <c r="C44" s="7" t="s">
        <v>46</v>
      </c>
      <c r="D44" s="29"/>
      <c r="E44" s="10">
        <v>408972882</v>
      </c>
      <c r="F44" s="10">
        <f t="shared" si="0"/>
        <v>2044864410</v>
      </c>
      <c r="I44" s="14"/>
    </row>
    <row r="45" spans="3:9">
      <c r="C45" s="7" t="s">
        <v>47</v>
      </c>
      <c r="D45" s="29"/>
      <c r="E45" s="10">
        <v>185989745.75815207</v>
      </c>
      <c r="F45" s="10">
        <f t="shared" si="0"/>
        <v>929948728.79076028</v>
      </c>
      <c r="I45" s="14"/>
    </row>
    <row r="46" spans="3:9">
      <c r="C46" s="7" t="s">
        <v>48</v>
      </c>
      <c r="D46" s="29"/>
      <c r="E46" s="10">
        <v>83439164.851071402</v>
      </c>
      <c r="F46" s="10">
        <f t="shared" si="0"/>
        <v>417195824.25535703</v>
      </c>
      <c r="I46" s="14"/>
    </row>
    <row r="47" spans="3:9">
      <c r="C47" s="7" t="s">
        <v>49</v>
      </c>
      <c r="D47" s="29"/>
      <c r="E47" s="10">
        <v>199524970.97247508</v>
      </c>
      <c r="F47" s="10">
        <f t="shared" si="0"/>
        <v>997624854.86237538</v>
      </c>
      <c r="I47" s="14"/>
    </row>
    <row r="48" spans="3:9">
      <c r="C48" s="7" t="s">
        <v>50</v>
      </c>
      <c r="D48" s="29"/>
      <c r="E48" s="10">
        <v>137638472.67899847</v>
      </c>
      <c r="F48" s="10">
        <f t="shared" si="0"/>
        <v>688192363.39499235</v>
      </c>
      <c r="I48" s="14"/>
    </row>
    <row r="49" spans="3:9">
      <c r="C49" s="7" t="s">
        <v>51</v>
      </c>
      <c r="D49" s="29"/>
      <c r="E49" s="10">
        <v>119559430.99408673</v>
      </c>
      <c r="F49" s="10">
        <f t="shared" si="0"/>
        <v>597797154.97043359</v>
      </c>
      <c r="I49" s="14"/>
    </row>
    <row r="50" spans="3:9">
      <c r="C50" s="7" t="s">
        <v>52</v>
      </c>
      <c r="D50" s="29"/>
      <c r="E50" s="10">
        <v>353377923</v>
      </c>
      <c r="F50" s="10">
        <f t="shared" si="0"/>
        <v>1766889615</v>
      </c>
      <c r="I50" s="14"/>
    </row>
    <row r="51" spans="3:9">
      <c r="C51" s="22" t="s">
        <v>53</v>
      </c>
      <c r="D51" s="10"/>
      <c r="E51" s="10">
        <v>126460178.79867482</v>
      </c>
      <c r="F51" s="10">
        <f>E51*5</f>
        <v>632300893.99337411</v>
      </c>
      <c r="I51" s="14"/>
    </row>
    <row r="52" spans="3:9">
      <c r="C52" s="7" t="s">
        <v>54</v>
      </c>
      <c r="D52" s="29"/>
      <c r="E52" s="10">
        <v>89659801.252528116</v>
      </c>
      <c r="F52" s="10">
        <f t="shared" si="0"/>
        <v>448299006.2626406</v>
      </c>
      <c r="I52" s="14"/>
    </row>
    <row r="53" spans="3:9">
      <c r="C53" s="7" t="s">
        <v>55</v>
      </c>
      <c r="D53" s="29"/>
      <c r="E53" s="10">
        <v>162637119.60446844</v>
      </c>
      <c r="F53" s="10">
        <f t="shared" si="0"/>
        <v>813185598.02234221</v>
      </c>
      <c r="I53" s="14"/>
    </row>
    <row r="54" spans="3:9">
      <c r="C54" s="7" t="s">
        <v>56</v>
      </c>
      <c r="D54" s="29"/>
      <c r="E54" s="10">
        <v>92192169.795511231</v>
      </c>
      <c r="F54" s="10">
        <f t="shared" si="0"/>
        <v>460960848.97755617</v>
      </c>
      <c r="I54" s="14"/>
    </row>
    <row r="55" spans="3:9">
      <c r="C55" s="7" t="s">
        <v>57</v>
      </c>
      <c r="D55" s="29"/>
      <c r="E55" s="10">
        <v>186430269.52172574</v>
      </c>
      <c r="F55" s="10">
        <f t="shared" si="0"/>
        <v>932151347.60862875</v>
      </c>
      <c r="I55" s="14"/>
    </row>
    <row r="56" spans="3:9">
      <c r="C56" s="7" t="s">
        <v>58</v>
      </c>
      <c r="D56" s="29"/>
      <c r="E56" s="10">
        <v>498137358.45371246</v>
      </c>
      <c r="F56" s="10">
        <f t="shared" si="0"/>
        <v>2490686792.2685623</v>
      </c>
      <c r="I56" s="14"/>
    </row>
    <row r="57" spans="3:9">
      <c r="C57" s="7" t="s">
        <v>59</v>
      </c>
      <c r="D57" s="29"/>
      <c r="E57" s="10">
        <v>92065659.17893742</v>
      </c>
      <c r="F57" s="10">
        <f t="shared" si="0"/>
        <v>460328295.89468712</v>
      </c>
      <c r="I57" s="14"/>
    </row>
    <row r="58" spans="3:9">
      <c r="C58" s="7" t="s">
        <v>60</v>
      </c>
      <c r="D58" s="29"/>
      <c r="E58" s="10">
        <v>82247697.219027996</v>
      </c>
      <c r="F58" s="10">
        <f t="shared" si="0"/>
        <v>411238486.09513998</v>
      </c>
      <c r="I58" s="14"/>
    </row>
    <row r="59" spans="3:9">
      <c r="C59" s="7" t="s">
        <v>61</v>
      </c>
      <c r="D59" s="29"/>
      <c r="E59" s="10">
        <v>178206408.34411627</v>
      </c>
      <c r="F59" s="10">
        <f t="shared" si="0"/>
        <v>891032041.72058129</v>
      </c>
      <c r="I59" s="14"/>
    </row>
    <row r="60" spans="3:9">
      <c r="C60" s="7" t="s">
        <v>62</v>
      </c>
      <c r="D60" s="29"/>
      <c r="E60" s="10">
        <v>208443980.06265974</v>
      </c>
      <c r="F60" s="10">
        <f t="shared" si="0"/>
        <v>1042219900.3132987</v>
      </c>
      <c r="I60" s="14"/>
    </row>
    <row r="61" spans="3:9">
      <c r="C61" s="7" t="s">
        <v>63</v>
      </c>
      <c r="D61" s="29"/>
      <c r="E61" s="10">
        <v>159496201.16072226</v>
      </c>
      <c r="F61" s="10">
        <f t="shared" si="0"/>
        <v>797481005.80361128</v>
      </c>
      <c r="I61" s="14"/>
    </row>
    <row r="62" spans="3:9">
      <c r="C62" s="7" t="s">
        <v>64</v>
      </c>
      <c r="D62" s="29"/>
      <c r="E62" s="10">
        <v>141970201.17304319</v>
      </c>
      <c r="F62" s="10">
        <f t="shared" si="0"/>
        <v>709851005.86521602</v>
      </c>
      <c r="I62" s="14"/>
    </row>
    <row r="63" spans="3:9">
      <c r="C63" s="23" t="s">
        <v>65</v>
      </c>
      <c r="D63" s="30"/>
      <c r="E63" s="11">
        <v>92821081.555678442</v>
      </c>
      <c r="F63" s="11">
        <f t="shared" si="0"/>
        <v>464105407.7783922</v>
      </c>
      <c r="I63" s="14"/>
    </row>
    <row r="64" spans="3:9" ht="20.25" customHeight="1">
      <c r="C64" s="26" t="s">
        <v>66</v>
      </c>
      <c r="D64" s="25"/>
      <c r="E64" s="25">
        <f>SUM(E12:E63)</f>
        <v>8730000000</v>
      </c>
      <c r="F64" s="25">
        <f>SUM(F12:F63)</f>
        <v>43650000000</v>
      </c>
    </row>
    <row r="65" spans="2:9" ht="9" customHeight="1">
      <c r="C65" s="8"/>
      <c r="D65" s="28"/>
      <c r="E65" s="12"/>
      <c r="F65" s="13"/>
    </row>
    <row r="66" spans="2:9" ht="20.25" customHeight="1">
      <c r="C66" s="24" t="s">
        <v>67</v>
      </c>
      <c r="D66" s="25"/>
      <c r="E66" s="25">
        <v>270000000</v>
      </c>
      <c r="F66" s="25">
        <f>E66*5</f>
        <v>1350000000</v>
      </c>
    </row>
    <row r="67" spans="2:9" ht="9" customHeight="1">
      <c r="C67" s="8"/>
      <c r="D67" s="12"/>
      <c r="E67" s="12"/>
      <c r="F67" s="13"/>
    </row>
    <row r="68" spans="2:9" ht="20.25" customHeight="1">
      <c r="C68" s="24" t="s">
        <v>68</v>
      </c>
      <c r="D68" s="25"/>
      <c r="E68" s="25">
        <v>0</v>
      </c>
      <c r="F68" s="25">
        <v>0</v>
      </c>
    </row>
    <row r="69" spans="2:9" ht="9" customHeight="1">
      <c r="C69" s="8"/>
      <c r="D69" s="28"/>
      <c r="E69" s="12"/>
      <c r="F69" s="13"/>
    </row>
    <row r="70" spans="2:9" ht="20.25" customHeight="1">
      <c r="C70" s="26" t="s">
        <v>69</v>
      </c>
      <c r="D70" s="31"/>
      <c r="E70" s="31">
        <f>E64+E66+E68</f>
        <v>9000000000</v>
      </c>
      <c r="F70" s="31">
        <f>F64+F66+F68</f>
        <v>45000000000</v>
      </c>
    </row>
    <row r="71" spans="2:9" ht="20.25" customHeight="1">
      <c r="C71" s="32"/>
      <c r="D71" s="33"/>
      <c r="E71" s="33"/>
      <c r="F71" s="33"/>
    </row>
    <row r="72" spans="2:9" ht="20.25" customHeight="1">
      <c r="C72" s="27" t="s">
        <v>70</v>
      </c>
      <c r="D72" s="33"/>
      <c r="E72" s="33"/>
      <c r="F72" s="33"/>
    </row>
    <row r="73" spans="2:9" ht="18.600000000000001">
      <c r="C73" s="27" t="s">
        <v>71</v>
      </c>
      <c r="D73" s="27"/>
    </row>
    <row r="74" spans="2:9" ht="18.600000000000001">
      <c r="C74" s="27" t="s">
        <v>72</v>
      </c>
    </row>
    <row r="76" spans="2:9" ht="37.5" customHeight="1">
      <c r="B76" s="20"/>
      <c r="C76" s="35" t="s">
        <v>73</v>
      </c>
      <c r="D76" s="35"/>
      <c r="E76" s="35"/>
      <c r="F76" s="35"/>
      <c r="G76" s="20"/>
      <c r="H76" s="20"/>
      <c r="I76" s="20"/>
    </row>
    <row r="78" spans="2:9">
      <c r="I78" s="19"/>
    </row>
    <row r="79" spans="2:9">
      <c r="C79" s="15"/>
      <c r="D79" s="15"/>
      <c r="E79" s="15"/>
      <c r="F79" s="15"/>
      <c r="G79" s="15"/>
      <c r="H79" s="15"/>
      <c r="I79" s="15"/>
    </row>
    <row r="80" spans="2:9">
      <c r="C80" s="15"/>
      <c r="D80" s="15"/>
      <c r="E80" s="15"/>
      <c r="F80" s="15"/>
      <c r="G80" s="15"/>
      <c r="H80" s="15"/>
      <c r="I80" s="14"/>
    </row>
    <row r="82" spans="3:9">
      <c r="C82" s="14"/>
      <c r="D82" s="14"/>
      <c r="E82" s="14"/>
      <c r="F82" s="14"/>
      <c r="G82" s="14"/>
      <c r="H82" s="14"/>
      <c r="I82" s="14"/>
    </row>
  </sheetData>
  <mergeCells count="5">
    <mergeCell ref="B1:G1"/>
    <mergeCell ref="B2:G2"/>
    <mergeCell ref="B4:G4"/>
    <mergeCell ref="B5:G5"/>
    <mergeCell ref="C76:F76"/>
  </mergeCells>
  <pageMargins left="0.7" right="0.7" top="0.75" bottom="0.75" header="0.3" footer="0.3"/>
  <pageSetup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5EA4B1796BD64D97178C35EF8EB882" ma:contentTypeVersion="18" ma:contentTypeDescription="Create a new document." ma:contentTypeScope="" ma:versionID="4d8e2d7975d1ed921c947c321372b8b1">
  <xsd:schema xmlns:xsd="http://www.w3.org/2001/XMLSchema" xmlns:xs="http://www.w3.org/2001/XMLSchema" xmlns:p="http://schemas.microsoft.com/office/2006/metadata/properties" xmlns:ns1="http://schemas.microsoft.com/sharepoint/v3" xmlns:ns2="d5f1b5e6-de0d-4476-a677-989113be4e2e" xmlns:ns3="cde9d3c2-3889-4afb-9b7f-26e3dacaabdf" targetNamespace="http://schemas.microsoft.com/office/2006/metadata/properties" ma:root="true" ma:fieldsID="4977f34ec942e897588a3c506034b949" ns1:_="" ns2:_="" ns3:_="">
    <xsd:import namespace="http://schemas.microsoft.com/sharepoint/v3"/>
    <xsd:import namespace="d5f1b5e6-de0d-4476-a677-989113be4e2e"/>
    <xsd:import namespace="cde9d3c2-3889-4afb-9b7f-26e3dacaab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f1b5e6-de0d-4476-a677-989113be4e2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8d6a779-c032-4276-bf2e-f79083725f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9d3c2-3889-4afb-9b7f-26e3dacaab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31c0335-758f-40a0-967a-8ea4d42a1857}" ma:internalName="TaxCatchAll" ma:showField="CatchAllData" ma:web="cde9d3c2-3889-4afb-9b7f-26e3dacaa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9d3c2-3889-4afb-9b7f-26e3dacaabdf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d5f1b5e6-de0d-4476-a677-989113be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F3EA7C-60B5-4D1C-838B-04CA598EB0F3}"/>
</file>

<file path=customXml/itemProps2.xml><?xml version="1.0" encoding="utf-8"?>
<ds:datastoreItem xmlns:ds="http://schemas.openxmlformats.org/officeDocument/2006/customXml" ds:itemID="{DA4ABA0E-55AB-4127-B9AC-2EBC0881B1F1}"/>
</file>

<file path=customXml/itemProps3.xml><?xml version="1.0" encoding="utf-8"?>
<ds:datastoreItem xmlns:ds="http://schemas.openxmlformats.org/officeDocument/2006/customXml" ds:itemID="{9091F077-5863-44F9-8F7D-80CEA88C4D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Xiong, Pa Youa (FHWA)</dc:creator>
  <cp:keywords/>
  <dc:description/>
  <cp:lastModifiedBy>Christopher Grindler</cp:lastModifiedBy>
  <cp:revision/>
  <dcterms:created xsi:type="dcterms:W3CDTF">2025-09-24T18:04:27Z</dcterms:created>
  <dcterms:modified xsi:type="dcterms:W3CDTF">2026-06-02T14:38:49Z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0x010100065EA4B1796BD64D97178C35EF8EB882</vt:lpwstr>
  </property>
</Properties>
</file>