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acec20005.sharepoint.com/sites/advocacy/Shared Documents/Government Affairs/Transportation/Reauthorization/"/>
    </mc:Choice>
  </mc:AlternateContent>
  <xr:revisionPtr revIDLastSave="0" documentId="8_{2C06FF5B-3E92-4086-AE08-9B2C2AF8C3DB}" xr6:coauthVersionLast="47" xr6:coauthVersionMax="47" xr10:uidLastSave="{00000000-0000-0000-0000-000000000000}"/>
  <bookViews>
    <workbookView xWindow="-108" yWindow="-108" windowWidth="23256" windowHeight="13896" xr2:uid="{E0D1270A-91B2-42BD-A97D-6BB260D14CFC}"/>
  </bookViews>
  <sheets>
    <sheet name="ALL YEARS" sheetId="1" r:id="rId1"/>
    <sheet name="FY 2027" sheetId="3" r:id="rId2"/>
    <sheet name="FY 2028" sheetId="8" r:id="rId3"/>
    <sheet name="FY 2029" sheetId="9" r:id="rId4"/>
    <sheet name="FY 2030" sheetId="10" r:id="rId5"/>
    <sheet name="FY 2031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I65" i="3"/>
  <c r="I65" i="8"/>
  <c r="I65" i="9"/>
  <c r="I65" i="10"/>
  <c r="I65" i="1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5" i="3" l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H65" i="11"/>
  <c r="G65" i="11"/>
  <c r="F65" i="11"/>
  <c r="E65" i="11"/>
  <c r="D65" i="11"/>
  <c r="C65" i="11"/>
  <c r="J63" i="11"/>
  <c r="H63" i="1" s="1"/>
  <c r="J62" i="11"/>
  <c r="H62" i="1" s="1"/>
  <c r="J61" i="11"/>
  <c r="H61" i="1" s="1"/>
  <c r="J60" i="11"/>
  <c r="H60" i="1" s="1"/>
  <c r="J59" i="11"/>
  <c r="H59" i="1" s="1"/>
  <c r="J58" i="11"/>
  <c r="H58" i="1" s="1"/>
  <c r="J57" i="11"/>
  <c r="H57" i="1" s="1"/>
  <c r="J56" i="11"/>
  <c r="H56" i="1" s="1"/>
  <c r="J55" i="11"/>
  <c r="H55" i="1" s="1"/>
  <c r="J54" i="11"/>
  <c r="H54" i="1" s="1"/>
  <c r="J53" i="11"/>
  <c r="H53" i="1" s="1"/>
  <c r="J52" i="11"/>
  <c r="H52" i="1" s="1"/>
  <c r="J51" i="11"/>
  <c r="H51" i="1" s="1"/>
  <c r="J50" i="11"/>
  <c r="H50" i="1" s="1"/>
  <c r="J49" i="11"/>
  <c r="H49" i="1" s="1"/>
  <c r="J48" i="11"/>
  <c r="H48" i="1" s="1"/>
  <c r="J47" i="11"/>
  <c r="H47" i="1" s="1"/>
  <c r="J46" i="11"/>
  <c r="H46" i="1" s="1"/>
  <c r="J45" i="11"/>
  <c r="H45" i="1" s="1"/>
  <c r="J44" i="11"/>
  <c r="H44" i="1" s="1"/>
  <c r="J43" i="11"/>
  <c r="H43" i="1" s="1"/>
  <c r="J42" i="11"/>
  <c r="H42" i="1" s="1"/>
  <c r="J41" i="11"/>
  <c r="H41" i="1" s="1"/>
  <c r="J40" i="11"/>
  <c r="H40" i="1" s="1"/>
  <c r="J39" i="11"/>
  <c r="H39" i="1" s="1"/>
  <c r="J38" i="11"/>
  <c r="H38" i="1" s="1"/>
  <c r="J37" i="11"/>
  <c r="H37" i="1" s="1"/>
  <c r="J36" i="11"/>
  <c r="H36" i="1" s="1"/>
  <c r="J35" i="11"/>
  <c r="H35" i="1" s="1"/>
  <c r="J34" i="11"/>
  <c r="H34" i="1" s="1"/>
  <c r="J33" i="11"/>
  <c r="H33" i="1" s="1"/>
  <c r="J32" i="11"/>
  <c r="H32" i="1" s="1"/>
  <c r="J31" i="11"/>
  <c r="H31" i="1" s="1"/>
  <c r="J30" i="11"/>
  <c r="H30" i="1" s="1"/>
  <c r="J29" i="11"/>
  <c r="H29" i="1" s="1"/>
  <c r="J28" i="11"/>
  <c r="H28" i="1" s="1"/>
  <c r="J27" i="11"/>
  <c r="H27" i="1" s="1"/>
  <c r="J26" i="11"/>
  <c r="H26" i="1" s="1"/>
  <c r="J25" i="11"/>
  <c r="H25" i="1" s="1"/>
  <c r="J24" i="11"/>
  <c r="H24" i="1" s="1"/>
  <c r="J23" i="11"/>
  <c r="H23" i="1" s="1"/>
  <c r="J22" i="11"/>
  <c r="H22" i="1" s="1"/>
  <c r="J21" i="11"/>
  <c r="H21" i="1" s="1"/>
  <c r="J20" i="11"/>
  <c r="H20" i="1" s="1"/>
  <c r="J19" i="11"/>
  <c r="H19" i="1" s="1"/>
  <c r="J18" i="11"/>
  <c r="H18" i="1" s="1"/>
  <c r="J17" i="11"/>
  <c r="H17" i="1" s="1"/>
  <c r="J16" i="11"/>
  <c r="H16" i="1" s="1"/>
  <c r="J15" i="11"/>
  <c r="H15" i="1" s="1"/>
  <c r="J14" i="11"/>
  <c r="H14" i="1" s="1"/>
  <c r="J13" i="11"/>
  <c r="H65" i="10"/>
  <c r="G65" i="10"/>
  <c r="F65" i="10"/>
  <c r="E65" i="10"/>
  <c r="D65" i="10"/>
  <c r="C65" i="10"/>
  <c r="J63" i="10"/>
  <c r="G63" i="1" s="1"/>
  <c r="J62" i="10"/>
  <c r="G62" i="1" s="1"/>
  <c r="J61" i="10"/>
  <c r="G61" i="1" s="1"/>
  <c r="J60" i="10"/>
  <c r="G60" i="1" s="1"/>
  <c r="J59" i="10"/>
  <c r="G59" i="1" s="1"/>
  <c r="J58" i="10"/>
  <c r="G58" i="1" s="1"/>
  <c r="J57" i="10"/>
  <c r="G57" i="1" s="1"/>
  <c r="J56" i="10"/>
  <c r="G56" i="1" s="1"/>
  <c r="J55" i="10"/>
  <c r="G55" i="1" s="1"/>
  <c r="J54" i="10"/>
  <c r="G54" i="1" s="1"/>
  <c r="J53" i="10"/>
  <c r="G53" i="1" s="1"/>
  <c r="J52" i="10"/>
  <c r="G52" i="1" s="1"/>
  <c r="J51" i="10"/>
  <c r="G51" i="1" s="1"/>
  <c r="J50" i="10"/>
  <c r="G50" i="1" s="1"/>
  <c r="J49" i="10"/>
  <c r="G49" i="1" s="1"/>
  <c r="J48" i="10"/>
  <c r="G48" i="1" s="1"/>
  <c r="J47" i="10"/>
  <c r="G47" i="1" s="1"/>
  <c r="J46" i="10"/>
  <c r="G46" i="1" s="1"/>
  <c r="J45" i="10"/>
  <c r="G45" i="1" s="1"/>
  <c r="J44" i="10"/>
  <c r="G44" i="1" s="1"/>
  <c r="J43" i="10"/>
  <c r="G43" i="1" s="1"/>
  <c r="J42" i="10"/>
  <c r="G42" i="1" s="1"/>
  <c r="J41" i="10"/>
  <c r="G41" i="1" s="1"/>
  <c r="J40" i="10"/>
  <c r="G40" i="1" s="1"/>
  <c r="J39" i="10"/>
  <c r="G39" i="1" s="1"/>
  <c r="J38" i="10"/>
  <c r="G38" i="1" s="1"/>
  <c r="J37" i="10"/>
  <c r="G37" i="1" s="1"/>
  <c r="J36" i="10"/>
  <c r="G36" i="1" s="1"/>
  <c r="J35" i="10"/>
  <c r="G35" i="1" s="1"/>
  <c r="J34" i="10"/>
  <c r="G34" i="1" s="1"/>
  <c r="J33" i="10"/>
  <c r="G33" i="1" s="1"/>
  <c r="J32" i="10"/>
  <c r="G32" i="1" s="1"/>
  <c r="J31" i="10"/>
  <c r="G31" i="1" s="1"/>
  <c r="J30" i="10"/>
  <c r="G30" i="1" s="1"/>
  <c r="J29" i="10"/>
  <c r="G29" i="1" s="1"/>
  <c r="J28" i="10"/>
  <c r="G28" i="1" s="1"/>
  <c r="J27" i="10"/>
  <c r="G27" i="1" s="1"/>
  <c r="J26" i="10"/>
  <c r="G26" i="1" s="1"/>
  <c r="J25" i="10"/>
  <c r="G25" i="1" s="1"/>
  <c r="J24" i="10"/>
  <c r="G24" i="1" s="1"/>
  <c r="J23" i="10"/>
  <c r="G23" i="1" s="1"/>
  <c r="J22" i="10"/>
  <c r="G22" i="1" s="1"/>
  <c r="J21" i="10"/>
  <c r="G21" i="1" s="1"/>
  <c r="J20" i="10"/>
  <c r="G20" i="1" s="1"/>
  <c r="J19" i="10"/>
  <c r="G19" i="1" s="1"/>
  <c r="J18" i="10"/>
  <c r="G18" i="1" s="1"/>
  <c r="J17" i="10"/>
  <c r="G17" i="1" s="1"/>
  <c r="J16" i="10"/>
  <c r="G16" i="1" s="1"/>
  <c r="J15" i="10"/>
  <c r="G15" i="1" s="1"/>
  <c r="J14" i="10"/>
  <c r="G14" i="1" s="1"/>
  <c r="J13" i="10"/>
  <c r="G13" i="1" s="1"/>
  <c r="H65" i="9"/>
  <c r="G65" i="9"/>
  <c r="F65" i="9"/>
  <c r="E65" i="9"/>
  <c r="D65" i="9"/>
  <c r="C65" i="9"/>
  <c r="J63" i="9"/>
  <c r="F63" i="1" s="1"/>
  <c r="J62" i="9"/>
  <c r="F62" i="1" s="1"/>
  <c r="J61" i="9"/>
  <c r="F61" i="1" s="1"/>
  <c r="J60" i="9"/>
  <c r="F60" i="1" s="1"/>
  <c r="J59" i="9"/>
  <c r="F59" i="1" s="1"/>
  <c r="J58" i="9"/>
  <c r="F58" i="1" s="1"/>
  <c r="J57" i="9"/>
  <c r="F57" i="1" s="1"/>
  <c r="J56" i="9"/>
  <c r="F56" i="1" s="1"/>
  <c r="J55" i="9"/>
  <c r="F55" i="1" s="1"/>
  <c r="J54" i="9"/>
  <c r="F54" i="1" s="1"/>
  <c r="J53" i="9"/>
  <c r="F53" i="1" s="1"/>
  <c r="J52" i="9"/>
  <c r="F52" i="1" s="1"/>
  <c r="J51" i="9"/>
  <c r="F51" i="1" s="1"/>
  <c r="J50" i="9"/>
  <c r="F50" i="1" s="1"/>
  <c r="J49" i="9"/>
  <c r="F49" i="1" s="1"/>
  <c r="J48" i="9"/>
  <c r="F48" i="1" s="1"/>
  <c r="J47" i="9"/>
  <c r="F47" i="1" s="1"/>
  <c r="J46" i="9"/>
  <c r="F46" i="1" s="1"/>
  <c r="J45" i="9"/>
  <c r="F45" i="1" s="1"/>
  <c r="J44" i="9"/>
  <c r="F44" i="1" s="1"/>
  <c r="J43" i="9"/>
  <c r="F43" i="1" s="1"/>
  <c r="J42" i="9"/>
  <c r="F42" i="1" s="1"/>
  <c r="J41" i="9"/>
  <c r="F41" i="1" s="1"/>
  <c r="J40" i="9"/>
  <c r="F40" i="1" s="1"/>
  <c r="J39" i="9"/>
  <c r="F39" i="1" s="1"/>
  <c r="J38" i="9"/>
  <c r="F38" i="1" s="1"/>
  <c r="J37" i="9"/>
  <c r="F37" i="1" s="1"/>
  <c r="J36" i="9"/>
  <c r="F36" i="1" s="1"/>
  <c r="J35" i="9"/>
  <c r="F35" i="1" s="1"/>
  <c r="J34" i="9"/>
  <c r="F34" i="1" s="1"/>
  <c r="J33" i="9"/>
  <c r="F33" i="1" s="1"/>
  <c r="J32" i="9"/>
  <c r="F32" i="1" s="1"/>
  <c r="J31" i="9"/>
  <c r="F31" i="1" s="1"/>
  <c r="J30" i="9"/>
  <c r="F30" i="1" s="1"/>
  <c r="J29" i="9"/>
  <c r="F29" i="1" s="1"/>
  <c r="J28" i="9"/>
  <c r="F28" i="1" s="1"/>
  <c r="J27" i="9"/>
  <c r="F27" i="1" s="1"/>
  <c r="J26" i="9"/>
  <c r="F26" i="1" s="1"/>
  <c r="J25" i="9"/>
  <c r="F25" i="1" s="1"/>
  <c r="J24" i="9"/>
  <c r="F24" i="1" s="1"/>
  <c r="J23" i="9"/>
  <c r="F23" i="1" s="1"/>
  <c r="J22" i="9"/>
  <c r="F22" i="1" s="1"/>
  <c r="J21" i="9"/>
  <c r="F21" i="1" s="1"/>
  <c r="J20" i="9"/>
  <c r="F20" i="1" s="1"/>
  <c r="J19" i="9"/>
  <c r="F19" i="1" s="1"/>
  <c r="J18" i="9"/>
  <c r="F18" i="1" s="1"/>
  <c r="J17" i="9"/>
  <c r="F17" i="1" s="1"/>
  <c r="J16" i="9"/>
  <c r="F16" i="1" s="1"/>
  <c r="J15" i="9"/>
  <c r="F15" i="1" s="1"/>
  <c r="J14" i="9"/>
  <c r="F14" i="1" s="1"/>
  <c r="J13" i="9"/>
  <c r="H65" i="8"/>
  <c r="G65" i="8"/>
  <c r="F65" i="8"/>
  <c r="E65" i="8"/>
  <c r="D65" i="8"/>
  <c r="C65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H65" i="3"/>
  <c r="G65" i="3"/>
  <c r="F65" i="3"/>
  <c r="E65" i="3"/>
  <c r="D65" i="3"/>
  <c r="C65" i="3"/>
  <c r="E30" i="1" l="1"/>
  <c r="E31" i="1"/>
  <c r="E26" i="1"/>
  <c r="E13" i="1"/>
  <c r="E21" i="1"/>
  <c r="I21" i="1" s="1"/>
  <c r="E29" i="1"/>
  <c r="I29" i="1" s="1"/>
  <c r="E37" i="1"/>
  <c r="I37" i="1" s="1"/>
  <c r="E45" i="1"/>
  <c r="I45" i="1" s="1"/>
  <c r="E53" i="1"/>
  <c r="E61" i="1"/>
  <c r="I61" i="1" s="1"/>
  <c r="E62" i="1"/>
  <c r="I62" i="1" s="1"/>
  <c r="E55" i="1"/>
  <c r="I55" i="1" s="1"/>
  <c r="E32" i="1"/>
  <c r="I32" i="1" s="1"/>
  <c r="E40" i="1"/>
  <c r="I40" i="1" s="1"/>
  <c r="E48" i="1"/>
  <c r="I48" i="1" s="1"/>
  <c r="E56" i="1"/>
  <c r="I56" i="1" s="1"/>
  <c r="E54" i="1"/>
  <c r="E15" i="1"/>
  <c r="I15" i="1" s="1"/>
  <c r="E63" i="1"/>
  <c r="I63" i="1" s="1"/>
  <c r="E16" i="1"/>
  <c r="I16" i="1" s="1"/>
  <c r="E24" i="1"/>
  <c r="I24" i="1" s="1"/>
  <c r="E17" i="1"/>
  <c r="I17" i="1" s="1"/>
  <c r="E25" i="1"/>
  <c r="I25" i="1" s="1"/>
  <c r="E33" i="1"/>
  <c r="I33" i="1" s="1"/>
  <c r="E41" i="1"/>
  <c r="E49" i="1"/>
  <c r="E57" i="1"/>
  <c r="I57" i="1" s="1"/>
  <c r="E38" i="1"/>
  <c r="I38" i="1" s="1"/>
  <c r="E39" i="1"/>
  <c r="I39" i="1" s="1"/>
  <c r="E50" i="1"/>
  <c r="I50" i="1" s="1"/>
  <c r="E14" i="1"/>
  <c r="I14" i="1" s="1"/>
  <c r="E46" i="1"/>
  <c r="I46" i="1" s="1"/>
  <c r="E47" i="1"/>
  <c r="E42" i="1"/>
  <c r="E22" i="1"/>
  <c r="I22" i="1" s="1"/>
  <c r="E23" i="1"/>
  <c r="I23" i="1" s="1"/>
  <c r="E18" i="1"/>
  <c r="I18" i="1" s="1"/>
  <c r="E34" i="1"/>
  <c r="I34" i="1" s="1"/>
  <c r="E58" i="1"/>
  <c r="I58" i="1" s="1"/>
  <c r="E19" i="1"/>
  <c r="I19" i="1" s="1"/>
  <c r="E27" i="1"/>
  <c r="E35" i="1"/>
  <c r="E43" i="1"/>
  <c r="I43" i="1" s="1"/>
  <c r="E51" i="1"/>
  <c r="I51" i="1" s="1"/>
  <c r="E59" i="1"/>
  <c r="I59" i="1" s="1"/>
  <c r="E20" i="1"/>
  <c r="I20" i="1" s="1"/>
  <c r="E28" i="1"/>
  <c r="I28" i="1" s="1"/>
  <c r="E36" i="1"/>
  <c r="I36" i="1" s="1"/>
  <c r="E44" i="1"/>
  <c r="E52" i="1"/>
  <c r="I52" i="1" s="1"/>
  <c r="E60" i="1"/>
  <c r="I60" i="1" s="1"/>
  <c r="I53" i="1"/>
  <c r="I30" i="1"/>
  <c r="I31" i="1"/>
  <c r="I47" i="1"/>
  <c r="I41" i="1"/>
  <c r="I27" i="1"/>
  <c r="I35" i="1"/>
  <c r="I54" i="1"/>
  <c r="I49" i="1"/>
  <c r="I26" i="1"/>
  <c r="I42" i="1"/>
  <c r="I44" i="1"/>
  <c r="J65" i="11"/>
  <c r="H13" i="1"/>
  <c r="J65" i="10"/>
  <c r="J65" i="9"/>
  <c r="F13" i="1"/>
  <c r="J65" i="8"/>
  <c r="I13" i="1" l="1"/>
  <c r="I65" i="1" s="1"/>
  <c r="D65" i="1"/>
  <c r="E65" i="1"/>
  <c r="F65" i="1"/>
  <c r="G65" i="1"/>
  <c r="H65" i="1"/>
  <c r="C65" i="1"/>
</calcChain>
</file>

<file path=xl/sharedStrings.xml><?xml version="1.0" encoding="utf-8"?>
<sst xmlns="http://schemas.openxmlformats.org/spreadsheetml/2006/main" count="528" uniqueCount="96">
  <si>
    <t>HCFB-11</t>
  </si>
  <si>
    <t>U.S. DEPARTMENT OF TRANSPORTATION</t>
  </si>
  <si>
    <t>TA</t>
  </si>
  <si>
    <t>FEDERAL HIGHWAY ADMINISTRATION</t>
  </si>
  <si>
    <t>FY 2026 AND ESTIMATED FY 2027 - 2031 DISTRIBUTION OF FEDERAL-AID HIGHWAY PROGRAM APPORTIONMENTS</t>
  </si>
  <si>
    <t>STATE-BY-STATE COMPARISON</t>
  </si>
  <si>
    <t>ACTUAL</t>
  </si>
  <si>
    <t>ESTIMATED
APPORTIONMENTS</t>
  </si>
  <si>
    <t>TOTAL</t>
  </si>
  <si>
    <t>FY 2026</t>
  </si>
  <si>
    <t>FY 2027</t>
  </si>
  <si>
    <t>FY 2028</t>
  </si>
  <si>
    <t>FY 2029</t>
  </si>
  <si>
    <t>FY 2030</t>
  </si>
  <si>
    <t>FY 2031</t>
  </si>
  <si>
    <t>FY 2027-2031</t>
  </si>
  <si>
    <t>STATE</t>
  </si>
  <si>
    <t>APPORTIONMENTS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</si>
  <si>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</si>
  <si>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</si>
  <si>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</si>
  <si>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</si>
  <si>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</si>
  <si>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</si>
  <si>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</si>
  <si>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</si>
  <si>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</si>
  <si>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</si>
  <si>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</si>
  <si>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</si>
  <si>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</si>
  <si>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</si>
  <si>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</si>
  <si>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</si>
  <si>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</si>
  <si>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</si>
  <si>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</si>
  <si>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</si>
  <si>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</si>
  <si>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</si>
  <si>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</si>
  <si>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</si>
  <si>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</si>
  <si>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</si>
  <si>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</si>
  <si>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</si>
  <si>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</si>
  <si>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</si>
  <si>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</si>
  <si>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</si>
  <si>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</si>
  <si>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</si>
  <si>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</si>
  <si>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</si>
  <si>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</si>
  <si>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</si>
  <si>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</si>
  <si>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</si>
  <si>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</si>
  <si>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</si>
  <si>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</si>
  <si>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</si>
  <si>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</si>
  <si>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</si>
  <si>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</si>
  <si>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</si>
  <si>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</si>
  <si>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</si>
  <si>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</si>
  <si>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t>TOTAL</t>
    </r>
    <r>
      <rPr>
        <vertAlign val="superscript"/>
        <sz val="12"/>
        <color theme="1"/>
        <rFont val="Times New Roman"/>
        <family val="1"/>
      </rPr>
      <t>1</t>
    </r>
  </si>
  <si>
    <r>
      <rPr>
        <i/>
        <vertAlign val="superscript"/>
        <sz val="12"/>
        <color theme="1"/>
        <rFont val="Times New Roman"/>
        <family val="1"/>
      </rPr>
      <t>1</t>
    </r>
    <r>
      <rPr>
        <i/>
        <sz val="12"/>
        <color theme="1"/>
        <rFont val="Times New Roman"/>
        <family val="1"/>
      </rPr>
      <t xml:space="preserve"> Reflects $3,500,000 takedown for safety-related programs.</t>
    </r>
  </si>
  <si>
    <t>This technical assistance is provided in response to a Congressional request and is not intended to reflect the viewpoint or policies of any element of the Department of Transportation or the Administration.</t>
  </si>
  <si>
    <t>ESTIMATED FY 2027 DISTRIBUTION OF FEDERAL-AID HIGHWAY PROGRAM APPORTIONMENTS</t>
  </si>
  <si>
    <t>NATIONAL</t>
  </si>
  <si>
    <t>SURFACE</t>
  </si>
  <si>
    <t>HIGHWAY</t>
  </si>
  <si>
    <t>RAILWAY-</t>
  </si>
  <si>
    <t>CONGESTION</t>
  </si>
  <si>
    <t>TRANSPORTATION</t>
  </si>
  <si>
    <t>SAFETY</t>
  </si>
  <si>
    <t>MITIGATION</t>
  </si>
  <si>
    <t>METROPOLITAN</t>
  </si>
  <si>
    <t>PERFORMANCE</t>
  </si>
  <si>
    <t>BLOCK GRANT</t>
  </si>
  <si>
    <t>IMPROVEMENT</t>
  </si>
  <si>
    <t>CROSSINGS</t>
  </si>
  <si>
    <t>AIR QUALITY</t>
  </si>
  <si>
    <t>PLANNING</t>
  </si>
  <si>
    <t>FREIGHT</t>
  </si>
  <si>
    <t>APPORTIONMENT</t>
  </si>
  <si>
    <t>PROGRAM</t>
  </si>
  <si>
    <r>
      <t>PROGRAM</t>
    </r>
    <r>
      <rPr>
        <b/>
        <vertAlign val="superscript"/>
        <sz val="12"/>
        <color theme="1"/>
        <rFont val="Times New Roman"/>
        <family val="1"/>
      </rPr>
      <t>1</t>
    </r>
  </si>
  <si>
    <t>ESTIMATED FY 2028 DISTRIBUTION OF FEDERAL-AID HIGHWAY PROGRAM APPORTIONMENTS</t>
  </si>
  <si>
    <t>ESTIMATED FY 2029 DISTRIBUTION OF FEDERAL-AID HIGHWAY PROGRAM APPORTIONMENTS</t>
  </si>
  <si>
    <t>ESTIMATED FY 2030 DISTRIBUTION OF FEDERAL-AID HIGHWAY PROGRAM APPORTIONMENTS</t>
  </si>
  <si>
    <t>ESTIMATED FY 2031 DISTRIBUTION OF FEDERAL-AID HIGHWAY PROGRAM APPORTIONMENTS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</si>
</sst>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164" fontId="3" fillId="0" borderId="14" xfId="1" applyNumberFormat="1" applyFont="1" applyBorder="1" applyAlignment="1">
      <alignment vertical="top"/>
    </xf>
    <xf numFmtId="164" fontId="3" fillId="0" borderId="12" xfId="1" applyNumberFormat="1" applyFont="1" applyBorder="1" applyAlignment="1">
      <alignment vertical="top"/>
    </xf>
    <xf numFmtId="164" fontId="3" fillId="0" borderId="10" xfId="1" applyNumberFormat="1" applyFont="1" applyBorder="1" applyAlignment="1">
      <alignment vertical="top"/>
    </xf>
    <xf numFmtId="164" fontId="3" fillId="0" borderId="11" xfId="1" applyNumberFormat="1" applyFont="1" applyBorder="1" applyAlignment="1">
      <alignment vertical="top"/>
    </xf>
    <xf numFmtId="164" fontId="3" fillId="0" borderId="13" xfId="1" applyNumberFormat="1" applyFont="1" applyBorder="1" applyAlignment="1">
      <alignment vertical="top"/>
    </xf>
    <xf numFmtId="164" fontId="3" fillId="0" borderId="0" xfId="1" applyNumberFormat="1" applyFont="1" applyBorder="1" applyAlignment="1">
      <alignment vertical="top"/>
    </xf>
    <xf numFmtId="164" fontId="3" fillId="0" borderId="5" xfId="1" applyNumberFormat="1" applyFont="1" applyBorder="1" applyAlignment="1">
      <alignment vertical="top"/>
    </xf>
    <xf numFmtId="164" fontId="3" fillId="0" borderId="7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3" fontId="4" fillId="0" borderId="0" xfId="1" applyFont="1" applyAlignment="1">
      <alignment horizontal="left" vertical="top" wrapText="1"/>
    </xf>
    <xf numFmtId="43" fontId="3" fillId="0" borderId="0" xfId="0" applyNumberFormat="1" applyFont="1" applyAlignment="1">
      <alignment vertical="top"/>
    </xf>
    <xf numFmtId="0" fontId="2" fillId="0" borderId="15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3242-6811-4247-A381-C0F86569E668}">
  <dimension ref="A1:I74"/>
  <sheetViews>
    <sheetView tabSelected="1" zoomScale="80" zoomScaleNormal="80" workbookViewId="0">
      <pane xSplit="2" ySplit="12" topLeftCell="C63" activePane="bottomRight" state="frozen"/>
      <selection pane="bottomRight"/>
      <selection pane="bottomLeft" activeCell="A12" sqref="A12"/>
      <selection pane="topRight" activeCell="C1" sqref="C1"/>
    </sheetView>
  </sheetViews>
  <sheetFormatPr defaultColWidth="9.28515625" defaultRowHeight="15.6"/>
  <cols>
    <col min="1" max="1" width="10.5703125" style="4" bestFit="1" customWidth="1"/>
    <col min="2" max="2" width="21.28515625" style="4" bestFit="1" customWidth="1"/>
    <col min="3" max="9" width="22.42578125" style="4" bestFit="1" customWidth="1"/>
    <col min="10" max="10" width="9.28515625" style="4"/>
    <col min="11" max="11" width="10.28515625" style="4" bestFit="1" customWidth="1"/>
    <col min="12" max="16384" width="9.28515625" style="4"/>
  </cols>
  <sheetData>
    <row r="1" spans="1:9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</row>
    <row r="2" spans="1:9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</row>
    <row r="4" spans="1:9">
      <c r="B4" s="2" t="s">
        <v>4</v>
      </c>
      <c r="C4" s="3"/>
      <c r="D4" s="3"/>
      <c r="E4" s="3"/>
      <c r="F4" s="3"/>
      <c r="G4" s="3"/>
      <c r="H4" s="3"/>
      <c r="I4" s="3"/>
    </row>
    <row r="5" spans="1:9">
      <c r="B5" s="2" t="s">
        <v>5</v>
      </c>
      <c r="C5" s="3"/>
      <c r="D5" s="3"/>
      <c r="E5" s="3"/>
      <c r="F5" s="3"/>
      <c r="G5" s="3"/>
      <c r="H5" s="3"/>
      <c r="I5" s="3"/>
    </row>
    <row r="6" spans="1:9">
      <c r="B6" s="2"/>
      <c r="C6" s="3"/>
      <c r="D6" s="3"/>
      <c r="E6" s="3"/>
      <c r="F6" s="3"/>
      <c r="G6" s="3"/>
      <c r="H6" s="3"/>
      <c r="I6" s="3"/>
    </row>
    <row r="7" spans="1:9" ht="15.75" customHeight="1">
      <c r="B7" s="5"/>
      <c r="C7" s="41" t="s">
        <v>6</v>
      </c>
      <c r="D7" s="43" t="s">
        <v>7</v>
      </c>
      <c r="E7" s="44"/>
      <c r="F7" s="44"/>
      <c r="G7" s="44"/>
      <c r="H7" s="44"/>
      <c r="I7" s="45"/>
    </row>
    <row r="8" spans="1:9" ht="15.75" customHeight="1">
      <c r="B8" s="11"/>
      <c r="C8" s="18"/>
      <c r="D8" s="36"/>
      <c r="E8" s="38"/>
      <c r="F8" s="36"/>
      <c r="G8" s="38"/>
      <c r="H8" s="38"/>
      <c r="I8" s="37"/>
    </row>
    <row r="9" spans="1:9">
      <c r="B9" s="11"/>
      <c r="C9" s="18"/>
      <c r="D9" s="9"/>
      <c r="E9" s="18"/>
      <c r="F9" s="9"/>
      <c r="G9" s="18"/>
      <c r="H9" s="10"/>
      <c r="I9" s="10" t="s">
        <v>8</v>
      </c>
    </row>
    <row r="10" spans="1:9">
      <c r="B10" s="8"/>
      <c r="C10" s="18" t="s">
        <v>9</v>
      </c>
      <c r="D10" s="9" t="s">
        <v>10</v>
      </c>
      <c r="E10" s="18" t="s">
        <v>11</v>
      </c>
      <c r="F10" s="9" t="s">
        <v>12</v>
      </c>
      <c r="G10" s="18" t="s">
        <v>13</v>
      </c>
      <c r="H10" s="10" t="s">
        <v>14</v>
      </c>
      <c r="I10" s="10" t="s">
        <v>15</v>
      </c>
    </row>
    <row r="11" spans="1:9">
      <c r="B11" s="8" t="s">
        <v>16</v>
      </c>
      <c r="C11" s="18" t="s">
        <v>17</v>
      </c>
      <c r="D11" s="9" t="s">
        <v>17</v>
      </c>
      <c r="E11" s="18" t="s">
        <v>17</v>
      </c>
      <c r="F11" s="9" t="s">
        <v>17</v>
      </c>
      <c r="G11" s="18" t="s">
        <v>17</v>
      </c>
      <c r="H11" s="10" t="s">
        <v>17</v>
      </c>
      <c r="I11" s="10" t="s">
        <v>17</v>
      </c>
    </row>
    <row r="12" spans="1:9">
      <c r="B12" s="32"/>
      <c r="C12" s="33"/>
      <c r="D12" s="34"/>
      <c r="E12" s="33"/>
      <c r="F12" s="34"/>
      <c r="G12" s="33"/>
      <c r="H12" s="35"/>
      <c r="I12" s="35"/>
    </row>
    <row r="13" spans="1:9">
      <c r="B13" s="11" t="s">
        <v>18</v>
      </c>
      <c r="C13" s="21">
        <v>1087955458</v>
      </c>
      <c r="D13" s="21">
        <f>'FY 2027'!J13</f>
        <v>1090335295</v>
      </c>
      <c r="E13" s="21">
        <f>'FY 2028'!J13</f>
        <v>1101736664</v>
      </c>
      <c r="F13" s="21">
        <f>'FY 2029'!J13</f>
        <v>1123887243</v>
      </c>
      <c r="G13" s="21">
        <f>'FY 2030'!J13</f>
        <v>1144798863</v>
      </c>
      <c r="H13" s="21">
        <f>'FY 2031'!J13</f>
        <v>1166941825</v>
      </c>
      <c r="I13" s="21">
        <f>SUM(D13:H13)</f>
        <v>5627699890</v>
      </c>
    </row>
    <row r="14" spans="1:9">
      <c r="B14" s="11" t="s">
        <v>19</v>
      </c>
      <c r="C14" s="21">
        <v>719037526</v>
      </c>
      <c r="D14" s="21">
        <f>'FY 2027'!J14</f>
        <v>720610464</v>
      </c>
      <c r="E14" s="21">
        <f>'FY 2028'!J14</f>
        <v>728145695</v>
      </c>
      <c r="F14" s="21">
        <f>'FY 2029'!J14</f>
        <v>742785158</v>
      </c>
      <c r="G14" s="21">
        <f>'FY 2030'!J14</f>
        <v>756605770</v>
      </c>
      <c r="H14" s="21">
        <f>'FY 2031'!J14</f>
        <v>771240180</v>
      </c>
      <c r="I14" s="21">
        <f t="shared" ref="I14:I63" si="0">SUM(D14:H14)</f>
        <v>3719387267</v>
      </c>
    </row>
    <row r="15" spans="1:9">
      <c r="B15" s="11" t="s">
        <v>20</v>
      </c>
      <c r="C15" s="21">
        <v>1049214934</v>
      </c>
      <c r="D15" s="21">
        <f>'FY 2027'!J15</f>
        <v>1051510228</v>
      </c>
      <c r="E15" s="21">
        <f>'FY 2028'!J15</f>
        <v>1062505585</v>
      </c>
      <c r="F15" s="21">
        <f>'FY 2029'!J15</f>
        <v>1083867388</v>
      </c>
      <c r="G15" s="21">
        <f>'FY 2030'!J15</f>
        <v>1104034319</v>
      </c>
      <c r="H15" s="21">
        <f>'FY 2031'!J15</f>
        <v>1125388739</v>
      </c>
      <c r="I15" s="21">
        <f t="shared" si="0"/>
        <v>5427306259</v>
      </c>
    </row>
    <row r="16" spans="1:9">
      <c r="B16" s="11" t="s">
        <v>21</v>
      </c>
      <c r="C16" s="21">
        <v>742448205</v>
      </c>
      <c r="D16" s="21">
        <f>'FY 2027'!J16</f>
        <v>744072282</v>
      </c>
      <c r="E16" s="21">
        <f>'FY 2028'!J16</f>
        <v>751852859</v>
      </c>
      <c r="F16" s="21">
        <f>'FY 2029'!J16</f>
        <v>766968969</v>
      </c>
      <c r="G16" s="21">
        <f>'FY 2030'!J16</f>
        <v>781239580</v>
      </c>
      <c r="H16" s="21">
        <f>'FY 2031'!J16</f>
        <v>796350488</v>
      </c>
      <c r="I16" s="21">
        <f t="shared" si="0"/>
        <v>3840484178</v>
      </c>
    </row>
    <row r="17" spans="2:9">
      <c r="B17" s="11" t="s">
        <v>22</v>
      </c>
      <c r="C17" s="21">
        <v>5263294154</v>
      </c>
      <c r="D17" s="21">
        <f>'FY 2027'!J17</f>
        <v>5274809343</v>
      </c>
      <c r="E17" s="21">
        <f>'FY 2028'!J17</f>
        <v>5329966467</v>
      </c>
      <c r="F17" s="21">
        <f>'FY 2029'!J17</f>
        <v>5437125934</v>
      </c>
      <c r="G17" s="21">
        <f>'FY 2030'!J17</f>
        <v>5538291291</v>
      </c>
      <c r="H17" s="21">
        <f>'FY 2031'!J17</f>
        <v>5645413533</v>
      </c>
      <c r="I17" s="21">
        <f t="shared" si="0"/>
        <v>27225606568</v>
      </c>
    </row>
    <row r="18" spans="2:9">
      <c r="B18" s="11" t="s">
        <v>23</v>
      </c>
      <c r="C18" s="21">
        <v>775577328</v>
      </c>
      <c r="D18" s="21">
        <f>'FY 2027'!J18</f>
        <v>777274029</v>
      </c>
      <c r="E18" s="21">
        <f>'FY 2028'!J18</f>
        <v>785401771</v>
      </c>
      <c r="F18" s="21">
        <f>'FY 2029'!J18</f>
        <v>801192366</v>
      </c>
      <c r="G18" s="21">
        <f>'FY 2030'!J18</f>
        <v>816099711</v>
      </c>
      <c r="H18" s="21">
        <f>'FY 2031'!J18</f>
        <v>831884844</v>
      </c>
      <c r="I18" s="21">
        <f t="shared" si="0"/>
        <v>4011852721</v>
      </c>
    </row>
    <row r="19" spans="2:9">
      <c r="B19" s="11" t="s">
        <v>24</v>
      </c>
      <c r="C19" s="21">
        <v>720253388</v>
      </c>
      <c r="D19" s="21">
        <f>'FY 2027'!J19</f>
        <v>721829078</v>
      </c>
      <c r="E19" s="21">
        <f>'FY 2028'!J19</f>
        <v>729377042</v>
      </c>
      <c r="F19" s="21">
        <f>'FY 2029'!J19</f>
        <v>744041249</v>
      </c>
      <c r="G19" s="21">
        <f>'FY 2030'!J19</f>
        <v>757885208</v>
      </c>
      <c r="H19" s="21">
        <f>'FY 2031'!J19</f>
        <v>772544339</v>
      </c>
      <c r="I19" s="21">
        <f t="shared" si="0"/>
        <v>3725676916</v>
      </c>
    </row>
    <row r="20" spans="2:9">
      <c r="B20" s="11" t="s">
        <v>25</v>
      </c>
      <c r="C20" s="21">
        <v>242576541</v>
      </c>
      <c r="D20" s="21">
        <f>'FY 2027'!J20</f>
        <v>243107211</v>
      </c>
      <c r="E20" s="21">
        <f>'FY 2028'!J20</f>
        <v>245649318</v>
      </c>
      <c r="F20" s="21">
        <f>'FY 2029'!J20</f>
        <v>250588127</v>
      </c>
      <c r="G20" s="21">
        <f>'FY 2030'!J20</f>
        <v>255250684</v>
      </c>
      <c r="H20" s="21">
        <f>'FY 2031'!J20</f>
        <v>260187787</v>
      </c>
      <c r="I20" s="21">
        <f t="shared" si="0"/>
        <v>1254783127</v>
      </c>
    </row>
    <row r="21" spans="2:9">
      <c r="B21" s="11" t="s">
        <v>26</v>
      </c>
      <c r="C21" s="21">
        <v>228810456</v>
      </c>
      <c r="D21" s="21">
        <f>'FY 2027'!J21</f>
        <v>229311008</v>
      </c>
      <c r="E21" s="21">
        <f>'FY 2028'!J21</f>
        <v>231708854</v>
      </c>
      <c r="F21" s="21">
        <f>'FY 2029'!J21</f>
        <v>236367388</v>
      </c>
      <c r="G21" s="21">
        <f>'FY 2030'!J21</f>
        <v>240765349</v>
      </c>
      <c r="H21" s="21">
        <f>'FY 2031'!J21</f>
        <v>245422276</v>
      </c>
      <c r="I21" s="21">
        <f t="shared" si="0"/>
        <v>1183574875</v>
      </c>
    </row>
    <row r="22" spans="2:9">
      <c r="B22" s="11" t="s">
        <v>27</v>
      </c>
      <c r="C22" s="21">
        <v>2716963577</v>
      </c>
      <c r="D22" s="21">
        <f>'FY 2027'!J22</f>
        <v>2722906833</v>
      </c>
      <c r="E22" s="21">
        <f>'FY 2028'!J22</f>
        <v>2751379638</v>
      </c>
      <c r="F22" s="21">
        <f>'FY 2029'!J22</f>
        <v>2806696541</v>
      </c>
      <c r="G22" s="21">
        <f>'FY 2030'!J22</f>
        <v>2858919388</v>
      </c>
      <c r="H22" s="21">
        <f>'FY 2031'!J22</f>
        <v>2914217283</v>
      </c>
      <c r="I22" s="21">
        <f t="shared" si="0"/>
        <v>14054119683</v>
      </c>
    </row>
    <row r="23" spans="2:9">
      <c r="B23" s="11" t="s">
        <v>28</v>
      </c>
      <c r="C23" s="21">
        <v>1851602490</v>
      </c>
      <c r="D23" s="21">
        <f>'FY 2027'!J23</f>
        <v>1855652988</v>
      </c>
      <c r="E23" s="21">
        <f>'FY 2028'!J23</f>
        <v>1875057061</v>
      </c>
      <c r="F23" s="21">
        <f>'FY 2029'!J23</f>
        <v>1912755327</v>
      </c>
      <c r="G23" s="21">
        <f>'FY 2030'!J23</f>
        <v>1948344959</v>
      </c>
      <c r="H23" s="21">
        <f>'FY 2031'!J23</f>
        <v>1986030219</v>
      </c>
      <c r="I23" s="21">
        <f t="shared" si="0"/>
        <v>9577840554</v>
      </c>
    </row>
    <row r="24" spans="2:9">
      <c r="B24" s="11" t="s">
        <v>29</v>
      </c>
      <c r="C24" s="21">
        <v>242540947</v>
      </c>
      <c r="D24" s="21">
        <f>'FY 2027'!J24</f>
        <v>243071534</v>
      </c>
      <c r="E24" s="21">
        <f>'FY 2028'!J24</f>
        <v>245613269</v>
      </c>
      <c r="F24" s="21">
        <f>'FY 2029'!J24</f>
        <v>250551354</v>
      </c>
      <c r="G24" s="21">
        <f>'FY 2030'!J24</f>
        <v>255213230</v>
      </c>
      <c r="H24" s="21">
        <f>'FY 2031'!J24</f>
        <v>260149609</v>
      </c>
      <c r="I24" s="21">
        <f t="shared" si="0"/>
        <v>1254598996</v>
      </c>
    </row>
    <row r="25" spans="2:9">
      <c r="B25" s="11" t="s">
        <v>30</v>
      </c>
      <c r="C25" s="21">
        <v>410158296</v>
      </c>
      <c r="D25" s="21">
        <f>'FY 2027'!J25</f>
        <v>411055533</v>
      </c>
      <c r="E25" s="21">
        <f>'FY 2028'!J25</f>
        <v>415353835</v>
      </c>
      <c r="F25" s="21">
        <f>'FY 2029'!J25</f>
        <v>423704578</v>
      </c>
      <c r="G25" s="21">
        <f>'FY 2030'!J25</f>
        <v>431588230</v>
      </c>
      <c r="H25" s="21">
        <f>'FY 2031'!J25</f>
        <v>439936096</v>
      </c>
      <c r="I25" s="21">
        <f t="shared" si="0"/>
        <v>2121638272</v>
      </c>
    </row>
    <row r="26" spans="2:9">
      <c r="B26" s="11" t="s">
        <v>31</v>
      </c>
      <c r="C26" s="21">
        <v>2038805555</v>
      </c>
      <c r="D26" s="21">
        <f>'FY 2027'!J26</f>
        <v>2043265799</v>
      </c>
      <c r="E26" s="21">
        <f>'FY 2028'!J26</f>
        <v>2064631678</v>
      </c>
      <c r="F26" s="21">
        <f>'FY 2029'!J26</f>
        <v>2106141338</v>
      </c>
      <c r="G26" s="21">
        <f>'FY 2030'!J26</f>
        <v>2145329152</v>
      </c>
      <c r="H26" s="21">
        <f>'FY 2031'!J26</f>
        <v>2186824456</v>
      </c>
      <c r="I26" s="21">
        <f t="shared" si="0"/>
        <v>10546192423</v>
      </c>
    </row>
    <row r="27" spans="2:9">
      <c r="B27" s="11" t="s">
        <v>32</v>
      </c>
      <c r="C27" s="21">
        <v>1366399754</v>
      </c>
      <c r="D27" s="21">
        <f>'FY 2027'!J27</f>
        <v>1369388823</v>
      </c>
      <c r="E27" s="21">
        <f>'FY 2028'!J27</f>
        <v>1383708161</v>
      </c>
      <c r="F27" s="21">
        <f>'FY 2029'!J27</f>
        <v>1411527795</v>
      </c>
      <c r="G27" s="21">
        <f>'FY 2030'!J27</f>
        <v>1437791356</v>
      </c>
      <c r="H27" s="21">
        <f>'FY 2031'!J27</f>
        <v>1465601394</v>
      </c>
      <c r="I27" s="21">
        <f t="shared" si="0"/>
        <v>7068017529</v>
      </c>
    </row>
    <row r="28" spans="2:9">
      <c r="B28" s="11" t="s">
        <v>33</v>
      </c>
      <c r="C28" s="21">
        <v>704756741</v>
      </c>
      <c r="D28" s="21">
        <f>'FY 2027'!J28</f>
        <v>706298371</v>
      </c>
      <c r="E28" s="21">
        <f>'FY 2028'!J28</f>
        <v>713683956</v>
      </c>
      <c r="F28" s="21">
        <f>'FY 2029'!J28</f>
        <v>728032675</v>
      </c>
      <c r="G28" s="21">
        <f>'FY 2030'!J28</f>
        <v>741578817</v>
      </c>
      <c r="H28" s="21">
        <f>'FY 2031'!J28</f>
        <v>755922598</v>
      </c>
      <c r="I28" s="21">
        <f t="shared" si="0"/>
        <v>3645516417</v>
      </c>
    </row>
    <row r="29" spans="2:9">
      <c r="B29" s="11" t="s">
        <v>34</v>
      </c>
      <c r="C29" s="21">
        <v>541907443</v>
      </c>
      <c r="D29" s="21">
        <f>'FY 2027'!J29</f>
        <v>543092853</v>
      </c>
      <c r="E29" s="21">
        <f>'FY 2028'!J29</f>
        <v>548771839</v>
      </c>
      <c r="F29" s="21">
        <f>'FY 2029'!J29</f>
        <v>559804976</v>
      </c>
      <c r="G29" s="21">
        <f>'FY 2030'!J29</f>
        <v>570220987</v>
      </c>
      <c r="H29" s="21">
        <f>'FY 2031'!J29</f>
        <v>581250327</v>
      </c>
      <c r="I29" s="21">
        <f t="shared" si="0"/>
        <v>2803140982</v>
      </c>
    </row>
    <row r="30" spans="2:9">
      <c r="B30" s="11" t="s">
        <v>35</v>
      </c>
      <c r="C30" s="21">
        <v>952797188</v>
      </c>
      <c r="D30" s="21">
        <f>'FY 2027'!J30</f>
        <v>954881390</v>
      </c>
      <c r="E30" s="21">
        <f>'FY 2028'!J30</f>
        <v>964866347</v>
      </c>
      <c r="F30" s="21">
        <f>'FY 2029'!J30</f>
        <v>984265125</v>
      </c>
      <c r="G30" s="21">
        <f>'FY 2030'!J30</f>
        <v>1002578859</v>
      </c>
      <c r="H30" s="21">
        <f>'FY 2031'!J30</f>
        <v>1021970965</v>
      </c>
      <c r="I30" s="21">
        <f t="shared" si="0"/>
        <v>4928562686</v>
      </c>
    </row>
    <row r="31" spans="2:9">
      <c r="B31" s="11" t="s">
        <v>36</v>
      </c>
      <c r="C31" s="21">
        <v>1006462859</v>
      </c>
      <c r="D31" s="21">
        <f>'FY 2027'!J31</f>
        <v>1008664454</v>
      </c>
      <c r="E31" s="21">
        <f>'FY 2028'!J31</f>
        <v>1019211813</v>
      </c>
      <c r="F31" s="21">
        <f>'FY 2029'!J31</f>
        <v>1039703217</v>
      </c>
      <c r="G31" s="21">
        <f>'FY 2030'!J31</f>
        <v>1059048464</v>
      </c>
      <c r="H31" s="21">
        <f>'FY 2031'!J31</f>
        <v>1079532821</v>
      </c>
      <c r="I31" s="21">
        <f t="shared" si="0"/>
        <v>5206160769</v>
      </c>
    </row>
    <row r="32" spans="2:9">
      <c r="B32" s="11" t="s">
        <v>37</v>
      </c>
      <c r="C32" s="21">
        <v>264710226</v>
      </c>
      <c r="D32" s="21">
        <f>'FY 2027'!J32</f>
        <v>265289305</v>
      </c>
      <c r="E32" s="21">
        <f>'FY 2028'!J32</f>
        <v>268063366</v>
      </c>
      <c r="F32" s="21">
        <f>'FY 2029'!J32</f>
        <v>273452814</v>
      </c>
      <c r="G32" s="21">
        <f>'FY 2030'!J32</f>
        <v>278540806</v>
      </c>
      <c r="H32" s="21">
        <f>'FY 2031'!J32</f>
        <v>283928394</v>
      </c>
      <c r="I32" s="21">
        <f t="shared" si="0"/>
        <v>1369274685</v>
      </c>
    </row>
    <row r="33" spans="2:9">
      <c r="B33" s="11" t="s">
        <v>38</v>
      </c>
      <c r="C33" s="21">
        <v>861752674</v>
      </c>
      <c r="D33" s="21">
        <f>'FY 2027'!J33</f>
        <v>863637936</v>
      </c>
      <c r="E33" s="21">
        <f>'FY 2028'!J33</f>
        <v>872668758</v>
      </c>
      <c r="F33" s="21">
        <f>'FY 2029'!J33</f>
        <v>890213860</v>
      </c>
      <c r="G33" s="21">
        <f>'FY 2030'!J33</f>
        <v>906777571</v>
      </c>
      <c r="H33" s="21">
        <f>'FY 2031'!J33</f>
        <v>924316598</v>
      </c>
      <c r="I33" s="21">
        <f t="shared" si="0"/>
        <v>4457614723</v>
      </c>
    </row>
    <row r="34" spans="2:9">
      <c r="B34" s="11" t="s">
        <v>39</v>
      </c>
      <c r="C34" s="21">
        <v>870943656</v>
      </c>
      <c r="D34" s="21">
        <f>'FY 2027'!J34</f>
        <v>872849083</v>
      </c>
      <c r="E34" s="21">
        <f>'FY 2028'!J34</f>
        <v>881976220</v>
      </c>
      <c r="F34" s="21">
        <f>'FY 2029'!J34</f>
        <v>899708443</v>
      </c>
      <c r="G34" s="21">
        <f>'FY 2030'!J34</f>
        <v>916448800</v>
      </c>
      <c r="H34" s="21">
        <f>'FY 2031'!J34</f>
        <v>934174874</v>
      </c>
      <c r="I34" s="21">
        <f t="shared" si="0"/>
        <v>4505157420</v>
      </c>
    </row>
    <row r="35" spans="2:9">
      <c r="B35" s="11" t="s">
        <v>40</v>
      </c>
      <c r="C35" s="21">
        <v>1509837877</v>
      </c>
      <c r="D35" s="21">
        <f>'FY 2027'!J35</f>
        <v>1513140859</v>
      </c>
      <c r="E35" s="21">
        <f>'FY 2028'!J35</f>
        <v>1528963366</v>
      </c>
      <c r="F35" s="21">
        <f>'FY 2029'!J35</f>
        <v>1559703359</v>
      </c>
      <c r="G35" s="21">
        <f>'FY 2030'!J35</f>
        <v>1588723913</v>
      </c>
      <c r="H35" s="21">
        <f>'FY 2031'!J35</f>
        <v>1619453281</v>
      </c>
      <c r="I35" s="21">
        <f t="shared" si="0"/>
        <v>7809984778</v>
      </c>
    </row>
    <row r="36" spans="2:9">
      <c r="B36" s="11" t="s">
        <v>41</v>
      </c>
      <c r="C36" s="21">
        <v>935092087</v>
      </c>
      <c r="D36" s="21">
        <f>'FY 2027'!J36</f>
        <v>937137657</v>
      </c>
      <c r="E36" s="21">
        <f>'FY 2028'!J36</f>
        <v>946937062</v>
      </c>
      <c r="F36" s="21">
        <f>'FY 2029'!J36</f>
        <v>965975355</v>
      </c>
      <c r="G36" s="21">
        <f>'FY 2030'!J36</f>
        <v>983948753</v>
      </c>
      <c r="H36" s="21">
        <f>'FY 2031'!J36</f>
        <v>1002980480</v>
      </c>
      <c r="I36" s="21">
        <f t="shared" si="0"/>
        <v>4836979307</v>
      </c>
    </row>
    <row r="37" spans="2:9">
      <c r="B37" s="11" t="s">
        <v>42</v>
      </c>
      <c r="C37" s="21">
        <v>693551748</v>
      </c>
      <c r="D37" s="21">
        <f>'FY 2027'!J37</f>
        <v>695068866</v>
      </c>
      <c r="E37" s="21">
        <f>'FY 2028'!J37</f>
        <v>702337027</v>
      </c>
      <c r="F37" s="21">
        <f>'FY 2029'!J37</f>
        <v>716457614</v>
      </c>
      <c r="G37" s="21">
        <f>'FY 2030'!J37</f>
        <v>729788384</v>
      </c>
      <c r="H37" s="21">
        <f>'FY 2031'!J37</f>
        <v>743904113</v>
      </c>
      <c r="I37" s="21">
        <f t="shared" si="0"/>
        <v>3587556004</v>
      </c>
    </row>
    <row r="38" spans="2:9">
      <c r="B38" s="11" t="s">
        <v>43</v>
      </c>
      <c r="C38" s="21">
        <v>1357555908</v>
      </c>
      <c r="D38" s="21">
        <f>'FY 2027'!J38</f>
        <v>1360525533</v>
      </c>
      <c r="E38" s="21">
        <f>'FY 2028'!J38</f>
        <v>1374752209</v>
      </c>
      <c r="F38" s="21">
        <f>'FY 2029'!J38</f>
        <v>1402391800</v>
      </c>
      <c r="G38" s="21">
        <f>'FY 2030'!J38</f>
        <v>1428485403</v>
      </c>
      <c r="H38" s="21">
        <f>'FY 2031'!J38</f>
        <v>1456115482</v>
      </c>
      <c r="I38" s="21">
        <f t="shared" si="0"/>
        <v>7022270427</v>
      </c>
    </row>
    <row r="39" spans="2:9">
      <c r="B39" s="11" t="s">
        <v>44</v>
      </c>
      <c r="C39" s="21">
        <v>588367576</v>
      </c>
      <c r="D39" s="21">
        <f>'FY 2027'!J39</f>
        <v>589654633</v>
      </c>
      <c r="E39" s="21">
        <f>'FY 2028'!J39</f>
        <v>595820501</v>
      </c>
      <c r="F39" s="21">
        <f>'FY 2029'!J39</f>
        <v>607799553</v>
      </c>
      <c r="G39" s="21">
        <f>'FY 2030'!J39</f>
        <v>619108570</v>
      </c>
      <c r="H39" s="21">
        <f>'FY 2031'!J39</f>
        <v>631083496</v>
      </c>
      <c r="I39" s="21">
        <f t="shared" si="0"/>
        <v>3043466753</v>
      </c>
    </row>
    <row r="40" spans="2:9">
      <c r="B40" s="11" t="s">
        <v>45</v>
      </c>
      <c r="C40" s="21">
        <v>414489258</v>
      </c>
      <c r="D40" s="21">
        <f>'FY 2027'!J40</f>
        <v>415395958</v>
      </c>
      <c r="E40" s="21">
        <f>'FY 2028'!J40</f>
        <v>419739648</v>
      </c>
      <c r="F40" s="21">
        <f>'FY 2029'!J40</f>
        <v>428178571</v>
      </c>
      <c r="G40" s="21">
        <f>'FY 2030'!J40</f>
        <v>436145472</v>
      </c>
      <c r="H40" s="21">
        <f>'FY 2031'!J40</f>
        <v>444581489</v>
      </c>
      <c r="I40" s="21">
        <f t="shared" si="0"/>
        <v>2144041138</v>
      </c>
    </row>
    <row r="41" spans="2:9">
      <c r="B41" s="11" t="s">
        <v>46</v>
      </c>
      <c r="C41" s="21">
        <v>520718537</v>
      </c>
      <c r="D41" s="21">
        <f>'FY 2027'!J41</f>
        <v>521857708</v>
      </c>
      <c r="E41" s="21">
        <f>'FY 2028'!J41</f>
        <v>527314627</v>
      </c>
      <c r="F41" s="21">
        <f>'FY 2029'!J41</f>
        <v>537916347</v>
      </c>
      <c r="G41" s="21">
        <f>'FY 2030'!J41</f>
        <v>547925054</v>
      </c>
      <c r="H41" s="21">
        <f>'FY 2031'!J41</f>
        <v>558523103</v>
      </c>
      <c r="I41" s="21">
        <f t="shared" si="0"/>
        <v>2693536839</v>
      </c>
    </row>
    <row r="42" spans="2:9">
      <c r="B42" s="11" t="s">
        <v>47</v>
      </c>
      <c r="C42" s="21">
        <v>236933208</v>
      </c>
      <c r="D42" s="21">
        <f>'FY 2027'!J42</f>
        <v>237451526</v>
      </c>
      <c r="E42" s="21">
        <f>'FY 2028'!J42</f>
        <v>239934494</v>
      </c>
      <c r="F42" s="21">
        <f>'FY 2029'!J42</f>
        <v>244758407</v>
      </c>
      <c r="G42" s="21">
        <f>'FY 2030'!J42</f>
        <v>249312495</v>
      </c>
      <c r="H42" s="21">
        <f>'FY 2031'!J42</f>
        <v>254134742</v>
      </c>
      <c r="I42" s="21">
        <f t="shared" si="0"/>
        <v>1225591664</v>
      </c>
    </row>
    <row r="43" spans="2:9">
      <c r="B43" s="11" t="s">
        <v>48</v>
      </c>
      <c r="C43" s="21">
        <v>1431806163</v>
      </c>
      <c r="D43" s="21">
        <f>'FY 2027'!J43</f>
        <v>1434938606</v>
      </c>
      <c r="E43" s="21">
        <f>'FY 2028'!J43</f>
        <v>1449943351</v>
      </c>
      <c r="F43" s="21">
        <f>'FY 2029'!J43</f>
        <v>1479094612</v>
      </c>
      <c r="G43" s="21">
        <f>'FY 2030'!J43</f>
        <v>1506615274</v>
      </c>
      <c r="H43" s="21">
        <f>'FY 2031'!J43</f>
        <v>1535756429</v>
      </c>
      <c r="I43" s="21">
        <f t="shared" si="0"/>
        <v>7406348272</v>
      </c>
    </row>
    <row r="44" spans="2:9">
      <c r="B44" s="11" t="s">
        <v>49</v>
      </c>
      <c r="C44" s="21">
        <v>526607763</v>
      </c>
      <c r="D44" s="21">
        <f>'FY 2027'!J44</f>
        <v>527759712</v>
      </c>
      <c r="E44" s="21">
        <f>'FY 2028'!J44</f>
        <v>533278361</v>
      </c>
      <c r="F44" s="21">
        <f>'FY 2029'!J44</f>
        <v>543999997</v>
      </c>
      <c r="G44" s="21">
        <f>'FY 2030'!J44</f>
        <v>554121931</v>
      </c>
      <c r="H44" s="21">
        <f>'FY 2031'!J44</f>
        <v>564839876</v>
      </c>
      <c r="I44" s="21">
        <f t="shared" si="0"/>
        <v>2723999877</v>
      </c>
    </row>
    <row r="45" spans="2:9">
      <c r="B45" s="11" t="s">
        <v>50</v>
      </c>
      <c r="C45" s="21">
        <v>2407073648</v>
      </c>
      <c r="D45" s="21">
        <f>'FY 2027'!J45</f>
        <v>2412339811</v>
      </c>
      <c r="E45" s="21">
        <f>'FY 2028'!J45</f>
        <v>2437564963</v>
      </c>
      <c r="F45" s="21">
        <f>'FY 2029'!J45</f>
        <v>2486572452</v>
      </c>
      <c r="G45" s="21">
        <f>'FY 2030'!J45</f>
        <v>2532838662</v>
      </c>
      <c r="H45" s="21">
        <f>'FY 2031'!J45</f>
        <v>2581829153</v>
      </c>
      <c r="I45" s="21">
        <f t="shared" si="0"/>
        <v>12451145041</v>
      </c>
    </row>
    <row r="46" spans="2:9">
      <c r="B46" s="11" t="s">
        <v>51</v>
      </c>
      <c r="C46" s="21">
        <v>1495602947</v>
      </c>
      <c r="D46" s="21">
        <f>'FY 2027'!J46</f>
        <v>1498874654</v>
      </c>
      <c r="E46" s="21">
        <f>'FY 2028'!J46</f>
        <v>1514547993</v>
      </c>
      <c r="F46" s="21">
        <f>'FY 2029'!J46</f>
        <v>1544998179</v>
      </c>
      <c r="G46" s="21">
        <f>'FY 2030'!J46</f>
        <v>1573745153</v>
      </c>
      <c r="H46" s="21">
        <f>'FY 2031'!J46</f>
        <v>1604184838</v>
      </c>
      <c r="I46" s="21">
        <f t="shared" si="0"/>
        <v>7736350817</v>
      </c>
    </row>
    <row r="47" spans="2:9">
      <c r="B47" s="11" t="s">
        <v>52</v>
      </c>
      <c r="C47" s="21">
        <v>356018227</v>
      </c>
      <c r="D47" s="21">
        <f>'FY 2027'!J47</f>
        <v>356797030</v>
      </c>
      <c r="E47" s="21">
        <f>'FY 2028'!J47</f>
        <v>360527965</v>
      </c>
      <c r="F47" s="21">
        <f>'FY 2029'!J47</f>
        <v>367776428</v>
      </c>
      <c r="G47" s="21">
        <f>'FY 2030'!J47</f>
        <v>374619455</v>
      </c>
      <c r="H47" s="21">
        <f>'FY 2031'!J47</f>
        <v>381865419</v>
      </c>
      <c r="I47" s="21">
        <f t="shared" si="0"/>
        <v>1841586297</v>
      </c>
    </row>
    <row r="48" spans="2:9">
      <c r="B48" s="11" t="s">
        <v>53</v>
      </c>
      <c r="C48" s="21">
        <v>1922182110</v>
      </c>
      <c r="D48" s="21">
        <f>'FY 2027'!J48</f>
        <v>1926387144</v>
      </c>
      <c r="E48" s="21">
        <f>'FY 2028'!J48</f>
        <v>1946530853</v>
      </c>
      <c r="F48" s="21">
        <f>'FY 2029'!J48</f>
        <v>1985666089</v>
      </c>
      <c r="G48" s="21">
        <f>'FY 2030'!J48</f>
        <v>2022612297</v>
      </c>
      <c r="H48" s="21">
        <f>'FY 2031'!J48</f>
        <v>2061734008</v>
      </c>
      <c r="I48" s="21">
        <f t="shared" si="0"/>
        <v>9942930391</v>
      </c>
    </row>
    <row r="49" spans="2:9">
      <c r="B49" s="11" t="s">
        <v>54</v>
      </c>
      <c r="C49" s="21">
        <v>909465714</v>
      </c>
      <c r="D49" s="21">
        <f>'FY 2027'!J49</f>
        <v>911455125</v>
      </c>
      <c r="E49" s="21">
        <f>'FY 2028'!J49</f>
        <v>920985986</v>
      </c>
      <c r="F49" s="21">
        <f>'FY 2029'!J49</f>
        <v>939502544</v>
      </c>
      <c r="G49" s="21">
        <f>'FY 2030'!J49</f>
        <v>956983405</v>
      </c>
      <c r="H49" s="21">
        <f>'FY 2031'!J49</f>
        <v>975493595</v>
      </c>
      <c r="I49" s="21">
        <f t="shared" si="0"/>
        <v>4704420655</v>
      </c>
    </row>
    <row r="50" spans="2:9">
      <c r="B50" s="11" t="s">
        <v>55</v>
      </c>
      <c r="C50" s="21">
        <v>716760663</v>
      </c>
      <c r="D50" s="21">
        <f>'FY 2027'!J50</f>
        <v>718328599</v>
      </c>
      <c r="E50" s="21">
        <f>'FY 2028'!J50</f>
        <v>725839978</v>
      </c>
      <c r="F50" s="21">
        <f>'FY 2029'!J50</f>
        <v>740433089</v>
      </c>
      <c r="G50" s="21">
        <f>'FY 2030'!J50</f>
        <v>754209949</v>
      </c>
      <c r="H50" s="21">
        <f>'FY 2031'!J50</f>
        <v>768798031</v>
      </c>
      <c r="I50" s="21">
        <f t="shared" si="0"/>
        <v>3707609646</v>
      </c>
    </row>
    <row r="51" spans="2:9">
      <c r="B51" s="11" t="s">
        <v>56</v>
      </c>
      <c r="C51" s="21">
        <v>2352847139</v>
      </c>
      <c r="D51" s="21">
        <f>'FY 2027'!J51</f>
        <v>2357994247</v>
      </c>
      <c r="E51" s="21">
        <f>'FY 2028'!J51</f>
        <v>2382651162</v>
      </c>
      <c r="F51" s="21">
        <f>'FY 2029'!J51</f>
        <v>2430554658</v>
      </c>
      <c r="G51" s="21">
        <f>'FY 2030'!J51</f>
        <v>2475778685</v>
      </c>
      <c r="H51" s="21">
        <f>'FY 2031'!J51</f>
        <v>2523665637</v>
      </c>
      <c r="I51" s="21">
        <f t="shared" si="0"/>
        <v>12170644389</v>
      </c>
    </row>
    <row r="52" spans="2:9">
      <c r="B52" s="11" t="s">
        <v>57</v>
      </c>
      <c r="C52" s="21">
        <v>313615416</v>
      </c>
      <c r="D52" s="21">
        <f>'FY 2027'!J52</f>
        <v>314301471</v>
      </c>
      <c r="E52" s="21">
        <f>'FY 2028'!J52</f>
        <v>317588040</v>
      </c>
      <c r="F52" s="21">
        <f>'FY 2029'!J52</f>
        <v>323973190</v>
      </c>
      <c r="G52" s="21">
        <f>'FY 2030'!J52</f>
        <v>330001189</v>
      </c>
      <c r="H52" s="21">
        <f>'FY 2031'!J52</f>
        <v>336384137</v>
      </c>
      <c r="I52" s="21">
        <f t="shared" si="0"/>
        <v>1622248027</v>
      </c>
    </row>
    <row r="53" spans="2:9">
      <c r="B53" s="11" t="s">
        <v>58</v>
      </c>
      <c r="C53" s="21">
        <v>960247282</v>
      </c>
      <c r="D53" s="21">
        <f>'FY 2027'!J53</f>
        <v>962347783</v>
      </c>
      <c r="E53" s="21">
        <f>'FY 2028'!J53</f>
        <v>972410815</v>
      </c>
      <c r="F53" s="21">
        <f>'FY 2029'!J53</f>
        <v>991961276</v>
      </c>
      <c r="G53" s="21">
        <f>'FY 2030'!J53</f>
        <v>1010418210</v>
      </c>
      <c r="H53" s="21">
        <f>'FY 2031'!J53</f>
        <v>1029961946</v>
      </c>
      <c r="I53" s="21">
        <f t="shared" si="0"/>
        <v>4967100030</v>
      </c>
    </row>
    <row r="54" spans="2:9">
      <c r="B54" s="11" t="s">
        <v>59</v>
      </c>
      <c r="C54" s="21">
        <v>404407671</v>
      </c>
      <c r="D54" s="21">
        <f>'FY 2027'!J54</f>
        <v>405292329</v>
      </c>
      <c r="E54" s="21">
        <f>'FY 2028'!J54</f>
        <v>409530366</v>
      </c>
      <c r="F54" s="21">
        <f>'FY 2029'!J54</f>
        <v>417764028</v>
      </c>
      <c r="G54" s="21">
        <f>'FY 2030'!J54</f>
        <v>425537147</v>
      </c>
      <c r="H54" s="21">
        <f>'FY 2031'!J54</f>
        <v>433767972</v>
      </c>
      <c r="I54" s="21">
        <f t="shared" si="0"/>
        <v>2091891842</v>
      </c>
    </row>
    <row r="55" spans="2:9">
      <c r="B55" s="11" t="s">
        <v>60</v>
      </c>
      <c r="C55" s="21">
        <v>1211786080</v>
      </c>
      <c r="D55" s="21">
        <f>'FY 2027'!J55</f>
        <v>1214436906</v>
      </c>
      <c r="E55" s="21">
        <f>'FY 2028'!J55</f>
        <v>1227135958</v>
      </c>
      <c r="F55" s="21">
        <f>'FY 2029'!J55</f>
        <v>1251807690</v>
      </c>
      <c r="G55" s="21">
        <f>'FY 2030'!J55</f>
        <v>1275099429</v>
      </c>
      <c r="H55" s="21">
        <f>'FY 2031'!J55</f>
        <v>1299762656</v>
      </c>
      <c r="I55" s="21">
        <f t="shared" si="0"/>
        <v>6268242639</v>
      </c>
    </row>
    <row r="56" spans="2:9">
      <c r="B56" s="11" t="s">
        <v>61</v>
      </c>
      <c r="C56" s="21">
        <v>5593886930</v>
      </c>
      <c r="D56" s="21">
        <f>'FY 2027'!J56</f>
        <v>5606123808</v>
      </c>
      <c r="E56" s="21">
        <f>'FY 2028'!J56</f>
        <v>5664745593</v>
      </c>
      <c r="F56" s="21">
        <f>'FY 2029'!J56</f>
        <v>5778636058</v>
      </c>
      <c r="G56" s="21">
        <f>'FY 2030'!J56</f>
        <v>5886156145</v>
      </c>
      <c r="H56" s="21">
        <f>'FY 2031'!J56</f>
        <v>6000007345</v>
      </c>
      <c r="I56" s="21">
        <f t="shared" si="0"/>
        <v>28935668949</v>
      </c>
    </row>
    <row r="57" spans="2:9">
      <c r="B57" s="11" t="s">
        <v>62</v>
      </c>
      <c r="C57" s="21">
        <v>497947043</v>
      </c>
      <c r="D57" s="21">
        <f>'FY 2027'!J57</f>
        <v>499036323</v>
      </c>
      <c r="E57" s="21">
        <f>'FY 2028'!J57</f>
        <v>504254620</v>
      </c>
      <c r="F57" s="21">
        <f>'FY 2029'!J57</f>
        <v>514392728</v>
      </c>
      <c r="G57" s="21">
        <f>'FY 2030'!J57</f>
        <v>523963770</v>
      </c>
      <c r="H57" s="21">
        <f>'FY 2031'!J57</f>
        <v>534098385</v>
      </c>
      <c r="I57" s="21">
        <f t="shared" si="0"/>
        <v>2575745826</v>
      </c>
    </row>
    <row r="58" spans="2:9">
      <c r="B58" s="11" t="s">
        <v>63</v>
      </c>
      <c r="C58" s="21">
        <v>291039804</v>
      </c>
      <c r="D58" s="21">
        <f>'FY 2027'!J58</f>
        <v>291676486</v>
      </c>
      <c r="E58" s="21">
        <f>'FY 2028'!J58</f>
        <v>294726471</v>
      </c>
      <c r="F58" s="21">
        <f>'FY 2029'!J58</f>
        <v>300651984</v>
      </c>
      <c r="G58" s="21">
        <f>'FY 2030'!J58</f>
        <v>306246055</v>
      </c>
      <c r="H58" s="21">
        <f>'FY 2031'!J58</f>
        <v>312169522</v>
      </c>
      <c r="I58" s="21">
        <f t="shared" si="0"/>
        <v>1505470518</v>
      </c>
    </row>
    <row r="59" spans="2:9">
      <c r="B59" s="11" t="s">
        <v>64</v>
      </c>
      <c r="C59" s="21">
        <v>1459277145</v>
      </c>
      <c r="D59" s="21">
        <f>'FY 2027'!J59</f>
        <v>1462469426</v>
      </c>
      <c r="E59" s="21">
        <f>'FY 2028'!J59</f>
        <v>1477762084</v>
      </c>
      <c r="F59" s="21">
        <f>'FY 2029'!J59</f>
        <v>1507472681</v>
      </c>
      <c r="G59" s="21">
        <f>'FY 2030'!J59</f>
        <v>1535521430</v>
      </c>
      <c r="H59" s="21">
        <f>'FY 2031'!J59</f>
        <v>1565221775</v>
      </c>
      <c r="I59" s="21">
        <f t="shared" si="0"/>
        <v>7548447396</v>
      </c>
    </row>
    <row r="60" spans="2:9">
      <c r="B60" s="11" t="s">
        <v>65</v>
      </c>
      <c r="C60" s="21">
        <v>972136279</v>
      </c>
      <c r="D60" s="21">
        <f>'FY 2027'!J60</f>
        <v>974262924</v>
      </c>
      <c r="E60" s="21">
        <f>'FY 2028'!J60</f>
        <v>984450540</v>
      </c>
      <c r="F60" s="21">
        <f>'FY 2029'!J60</f>
        <v>1004243043</v>
      </c>
      <c r="G60" s="21">
        <f>'FY 2030'!J60</f>
        <v>1022928464</v>
      </c>
      <c r="H60" s="21">
        <f>'FY 2031'!J60</f>
        <v>1042714137</v>
      </c>
      <c r="I60" s="21">
        <f t="shared" si="0"/>
        <v>5028599108</v>
      </c>
    </row>
    <row r="61" spans="2:9">
      <c r="B61" s="11" t="s">
        <v>66</v>
      </c>
      <c r="C61" s="21">
        <v>626684783</v>
      </c>
      <c r="D61" s="21">
        <f>'FY 2027'!J61</f>
        <v>628055650</v>
      </c>
      <c r="E61" s="21">
        <f>'FY 2028'!J61</f>
        <v>634623068</v>
      </c>
      <c r="F61" s="21">
        <f>'FY 2029'!J61</f>
        <v>647382254</v>
      </c>
      <c r="G61" s="21">
        <f>'FY 2030'!J61</f>
        <v>659427767</v>
      </c>
      <c r="H61" s="21">
        <f>'FY 2031'!J61</f>
        <v>672182558</v>
      </c>
      <c r="I61" s="21">
        <f t="shared" si="0"/>
        <v>3241671297</v>
      </c>
    </row>
    <row r="62" spans="2:9">
      <c r="B62" s="11" t="s">
        <v>67</v>
      </c>
      <c r="C62" s="21">
        <v>1078990986</v>
      </c>
      <c r="D62" s="21">
        <f>'FY 2027'!J62</f>
        <v>1081351297</v>
      </c>
      <c r="E62" s="21">
        <f>'FY 2028'!J62</f>
        <v>1092658712</v>
      </c>
      <c r="F62" s="21">
        <f>'FY 2029'!J62</f>
        <v>1114626765</v>
      </c>
      <c r="G62" s="21">
        <f>'FY 2030'!J62</f>
        <v>1135366057</v>
      </c>
      <c r="H62" s="21">
        <f>'FY 2031'!J62</f>
        <v>1157326542</v>
      </c>
      <c r="I62" s="21">
        <f t="shared" si="0"/>
        <v>5581329373</v>
      </c>
    </row>
    <row r="63" spans="2:9">
      <c r="B63" s="13" t="s">
        <v>68</v>
      </c>
      <c r="C63" s="22">
        <v>367370456</v>
      </c>
      <c r="D63" s="22">
        <f>'FY 2027'!J63</f>
        <v>368174089</v>
      </c>
      <c r="E63" s="22">
        <f>'FY 2028'!J63</f>
        <v>372023991</v>
      </c>
      <c r="F63" s="22">
        <f>'FY 2029'!J63</f>
        <v>379503584</v>
      </c>
      <c r="G63" s="22">
        <f>'FY 2030'!J63</f>
        <v>386564812</v>
      </c>
      <c r="H63" s="22">
        <f>'FY 2031'!J63</f>
        <v>394041826</v>
      </c>
      <c r="I63" s="22">
        <f t="shared" si="0"/>
        <v>1900308302</v>
      </c>
    </row>
    <row r="64" spans="2:9" ht="9" customHeight="1">
      <c r="B64" s="11"/>
      <c r="H64" s="12"/>
      <c r="I64" s="12"/>
    </row>
    <row r="65" spans="2:9" ht="18.600000000000001">
      <c r="B65" s="15" t="s">
        <v>69</v>
      </c>
      <c r="C65" s="23">
        <f>SUM(C13:C63)</f>
        <v>56811269844</v>
      </c>
      <c r="D65" s="23">
        <f t="shared" ref="D65:H65" si="1">SUM(D13:D63)</f>
        <v>56935550000</v>
      </c>
      <c r="E65" s="23">
        <f t="shared" si="1"/>
        <v>57530910000</v>
      </c>
      <c r="F65" s="23">
        <f t="shared" si="1"/>
        <v>58687576200</v>
      </c>
      <c r="G65" s="23">
        <f t="shared" si="1"/>
        <v>59779544724</v>
      </c>
      <c r="H65" s="24">
        <f t="shared" si="1"/>
        <v>60935811618</v>
      </c>
      <c r="I65" s="24">
        <f t="shared" ref="I65" si="2">SUM(I13:I63)</f>
        <v>293869392542</v>
      </c>
    </row>
    <row r="66" spans="2:9" ht="18.600000000000001">
      <c r="B66" s="14" t="s">
        <v>70</v>
      </c>
      <c r="C66" s="26"/>
      <c r="D66" s="26"/>
      <c r="E66" s="26"/>
      <c r="F66" s="26"/>
      <c r="G66" s="26"/>
      <c r="H66" s="26"/>
      <c r="I66" s="26"/>
    </row>
    <row r="68" spans="2:9" ht="37.5" customHeight="1">
      <c r="B68" s="42" t="s">
        <v>71</v>
      </c>
      <c r="C68" s="42"/>
      <c r="D68" s="42"/>
      <c r="E68" s="42"/>
      <c r="F68" s="42"/>
      <c r="G68" s="42"/>
      <c r="H68" s="42"/>
      <c r="I68" s="39"/>
    </row>
    <row r="70" spans="2:9">
      <c r="I70" s="40"/>
    </row>
    <row r="71" spans="2:9">
      <c r="C71" s="31"/>
      <c r="D71" s="31"/>
      <c r="E71" s="31"/>
      <c r="F71" s="31"/>
      <c r="G71" s="31"/>
      <c r="H71" s="31"/>
      <c r="I71" s="31"/>
    </row>
    <row r="72" spans="2:9">
      <c r="C72" s="31"/>
      <c r="D72" s="31"/>
      <c r="E72" s="31"/>
      <c r="F72" s="31"/>
      <c r="G72" s="31"/>
      <c r="H72" s="31"/>
      <c r="I72" s="30"/>
    </row>
    <row r="74" spans="2:9">
      <c r="C74" s="30"/>
      <c r="D74" s="30"/>
      <c r="E74" s="30"/>
      <c r="F74" s="30"/>
      <c r="G74" s="30"/>
      <c r="H74" s="30"/>
      <c r="I74" s="30"/>
    </row>
  </sheetData>
  <mergeCells count="2">
    <mergeCell ref="B68:H68"/>
    <mergeCell ref="D7:I7"/>
  </mergeCells>
  <pageMargins left="0.7" right="0.7" top="0.75" bottom="0.75" header="0.3" footer="0.3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5C73-959E-450A-9124-D8D2DE79BE02}">
  <dimension ref="A1:L68"/>
  <sheetViews>
    <sheetView zoomScale="80" zoomScaleNormal="80" workbookViewId="0">
      <pane xSplit="2" ySplit="12" topLeftCell="C13" activePane="bottomRight" state="frozen"/>
      <selection pane="bottomRight"/>
      <selection pane="bottomLeft" activeCell="I8" sqref="I8:I11"/>
      <selection pane="topRight" activeCell="I8" sqref="I8:I11"/>
    </sheetView>
  </sheetViews>
  <sheetFormatPr defaultColWidth="9.28515625" defaultRowHeight="15.6"/>
  <cols>
    <col min="1" max="1" width="10.5703125" style="4" bestFit="1" customWidth="1"/>
    <col min="2" max="2" width="24.5703125" style="4" customWidth="1"/>
    <col min="3" max="10" width="24.28515625" style="4" customWidth="1"/>
    <col min="11" max="11" width="9.28515625" style="4"/>
    <col min="12" max="12" width="11.5703125" style="4" bestFit="1" customWidth="1"/>
    <col min="13" max="16384" width="9.28515625" style="4"/>
  </cols>
  <sheetData>
    <row r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</row>
    <row r="2" spans="1:10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3"/>
    </row>
    <row r="4" spans="1:10">
      <c r="B4" s="2" t="s">
        <v>72</v>
      </c>
      <c r="C4" s="3"/>
      <c r="D4" s="3"/>
      <c r="E4" s="3"/>
      <c r="F4" s="3"/>
      <c r="G4" s="3"/>
      <c r="H4" s="3"/>
      <c r="I4" s="3"/>
      <c r="J4" s="3"/>
    </row>
    <row r="5" spans="1:10">
      <c r="B5" s="2" t="s">
        <v>5</v>
      </c>
      <c r="C5" s="3"/>
      <c r="D5" s="3"/>
      <c r="E5" s="3"/>
      <c r="F5" s="3"/>
      <c r="G5" s="3"/>
      <c r="H5" s="3"/>
      <c r="I5" s="3"/>
      <c r="J5" s="3"/>
    </row>
    <row r="6" spans="1:10">
      <c r="B6" s="2"/>
      <c r="C6" s="3"/>
      <c r="D6" s="3"/>
      <c r="E6" s="3"/>
      <c r="F6" s="3"/>
      <c r="G6" s="3"/>
      <c r="H6" s="3"/>
      <c r="I6" s="3"/>
    </row>
    <row r="7" spans="1:10">
      <c r="B7" s="5"/>
      <c r="C7" s="17"/>
      <c r="D7" s="6"/>
      <c r="E7" s="17"/>
      <c r="F7" s="6"/>
      <c r="G7" s="17"/>
      <c r="H7" s="7"/>
      <c r="I7" s="6"/>
      <c r="J7" s="17"/>
    </row>
    <row r="8" spans="1:10">
      <c r="B8" s="8"/>
      <c r="C8" s="18" t="s">
        <v>73</v>
      </c>
      <c r="D8" s="9" t="s">
        <v>74</v>
      </c>
      <c r="E8" s="18" t="s">
        <v>75</v>
      </c>
      <c r="F8" s="9" t="s">
        <v>76</v>
      </c>
      <c r="G8" s="18" t="s">
        <v>77</v>
      </c>
      <c r="H8" s="10"/>
      <c r="I8" s="9" t="s">
        <v>73</v>
      </c>
      <c r="J8" s="19"/>
    </row>
    <row r="9" spans="1:10">
      <c r="B9" s="8"/>
      <c r="C9" s="18" t="s">
        <v>75</v>
      </c>
      <c r="D9" s="9" t="s">
        <v>78</v>
      </c>
      <c r="E9" s="18" t="s">
        <v>79</v>
      </c>
      <c r="F9" s="9" t="s">
        <v>75</v>
      </c>
      <c r="G9" s="18" t="s">
        <v>80</v>
      </c>
      <c r="H9" s="10" t="s">
        <v>81</v>
      </c>
      <c r="I9" s="9" t="s">
        <v>75</v>
      </c>
      <c r="J9" s="18"/>
    </row>
    <row r="10" spans="1:10">
      <c r="B10" s="8"/>
      <c r="C10" s="18" t="s">
        <v>82</v>
      </c>
      <c r="D10" s="9" t="s">
        <v>83</v>
      </c>
      <c r="E10" s="18" t="s">
        <v>84</v>
      </c>
      <c r="F10" s="9" t="s">
        <v>85</v>
      </c>
      <c r="G10" s="18" t="s">
        <v>86</v>
      </c>
      <c r="H10" s="10" t="s">
        <v>87</v>
      </c>
      <c r="I10" s="9" t="s">
        <v>88</v>
      </c>
      <c r="J10" s="18" t="s">
        <v>89</v>
      </c>
    </row>
    <row r="11" spans="1:10" ht="18">
      <c r="B11" s="8" t="s">
        <v>16</v>
      </c>
      <c r="C11" s="18" t="s">
        <v>90</v>
      </c>
      <c r="D11" s="9" t="s">
        <v>90</v>
      </c>
      <c r="E11" s="18" t="s">
        <v>91</v>
      </c>
      <c r="F11" s="18" t="s">
        <v>90</v>
      </c>
      <c r="G11" s="18" t="s">
        <v>90</v>
      </c>
      <c r="H11" s="18" t="s">
        <v>90</v>
      </c>
      <c r="I11" s="8" t="s">
        <v>90</v>
      </c>
      <c r="J11" s="18" t="s">
        <v>8</v>
      </c>
    </row>
    <row r="12" spans="1:10">
      <c r="B12" s="32"/>
      <c r="C12" s="33"/>
      <c r="D12" s="34"/>
      <c r="E12" s="33"/>
      <c r="F12" s="34"/>
      <c r="G12" s="33"/>
      <c r="H12" s="35"/>
      <c r="I12" s="34"/>
      <c r="J12" s="20"/>
    </row>
    <row r="13" spans="1:10">
      <c r="B13" s="11" t="s">
        <v>18</v>
      </c>
      <c r="C13" s="21">
        <v>645882397</v>
      </c>
      <c r="D13" s="26">
        <v>322941199</v>
      </c>
      <c r="E13" s="21">
        <v>67554319</v>
      </c>
      <c r="F13" s="26">
        <v>5297741</v>
      </c>
      <c r="G13" s="21">
        <v>14162301</v>
      </c>
      <c r="H13" s="27">
        <v>4814222</v>
      </c>
      <c r="I13" s="27">
        <v>29683116</v>
      </c>
      <c r="J13" s="25">
        <f t="shared" ref="J13:J44" si="0">SUM(C13:I13)</f>
        <v>1090335295</v>
      </c>
    </row>
    <row r="14" spans="1:10">
      <c r="B14" s="11" t="s">
        <v>19</v>
      </c>
      <c r="C14" s="21">
        <v>411260712</v>
      </c>
      <c r="D14" s="26">
        <v>205630356</v>
      </c>
      <c r="E14" s="21">
        <v>45137996</v>
      </c>
      <c r="F14" s="26">
        <v>1250000</v>
      </c>
      <c r="G14" s="21">
        <v>34163411</v>
      </c>
      <c r="H14" s="27">
        <v>3550249</v>
      </c>
      <c r="I14" s="27">
        <v>19617740</v>
      </c>
      <c r="J14" s="21">
        <f t="shared" si="0"/>
        <v>720610464</v>
      </c>
    </row>
    <row r="15" spans="1:10">
      <c r="B15" s="11" t="s">
        <v>20</v>
      </c>
      <c r="C15" s="21">
        <v>588617503</v>
      </c>
      <c r="D15" s="26">
        <v>294308752</v>
      </c>
      <c r="E15" s="21">
        <v>63055593</v>
      </c>
      <c r="F15" s="26">
        <v>3337295</v>
      </c>
      <c r="G15" s="21">
        <v>64402895</v>
      </c>
      <c r="H15" s="27">
        <v>9162143</v>
      </c>
      <c r="I15" s="27">
        <v>28626047</v>
      </c>
      <c r="J15" s="21">
        <f t="shared" si="0"/>
        <v>1051510228</v>
      </c>
    </row>
    <row r="16" spans="1:10">
      <c r="B16" s="11" t="s">
        <v>21</v>
      </c>
      <c r="C16" s="21">
        <v>437649389</v>
      </c>
      <c r="D16" s="26">
        <v>218824695</v>
      </c>
      <c r="E16" s="21">
        <v>45203039</v>
      </c>
      <c r="F16" s="26">
        <v>4161458</v>
      </c>
      <c r="G16" s="21">
        <v>15287075</v>
      </c>
      <c r="H16" s="27">
        <v>2690129</v>
      </c>
      <c r="I16" s="27">
        <v>20256497</v>
      </c>
      <c r="J16" s="21">
        <f t="shared" si="0"/>
        <v>744072282</v>
      </c>
    </row>
    <row r="17" spans="2:10">
      <c r="B17" s="11" t="s">
        <v>22</v>
      </c>
      <c r="C17" s="21">
        <v>2775771107</v>
      </c>
      <c r="D17" s="26">
        <v>1387885553</v>
      </c>
      <c r="E17" s="21">
        <v>296955807</v>
      </c>
      <c r="F17" s="26">
        <v>16136244</v>
      </c>
      <c r="G17" s="21">
        <v>576122379</v>
      </c>
      <c r="H17" s="27">
        <v>78338707</v>
      </c>
      <c r="I17" s="27">
        <v>143599546</v>
      </c>
      <c r="J17" s="21">
        <f t="shared" si="0"/>
        <v>5274809343</v>
      </c>
    </row>
    <row r="18" spans="2:10">
      <c r="B18" s="11" t="s">
        <v>23</v>
      </c>
      <c r="C18" s="21">
        <v>431130194</v>
      </c>
      <c r="D18" s="26">
        <v>215565097</v>
      </c>
      <c r="E18" s="21">
        <v>44868219</v>
      </c>
      <c r="F18" s="26">
        <v>3760947</v>
      </c>
      <c r="G18" s="21">
        <v>52508346</v>
      </c>
      <c r="H18" s="27">
        <v>8280927</v>
      </c>
      <c r="I18" s="27">
        <v>21160299</v>
      </c>
      <c r="J18" s="21">
        <f t="shared" si="0"/>
        <v>777274029</v>
      </c>
    </row>
    <row r="19" spans="2:10">
      <c r="B19" s="11" t="s">
        <v>24</v>
      </c>
      <c r="C19" s="21">
        <v>396844717</v>
      </c>
      <c r="D19" s="26">
        <v>198422358</v>
      </c>
      <c r="E19" s="21">
        <v>43376879</v>
      </c>
      <c r="F19" s="26">
        <v>1385071</v>
      </c>
      <c r="G19" s="21">
        <v>54923114</v>
      </c>
      <c r="H19" s="27">
        <v>7226069</v>
      </c>
      <c r="I19" s="27">
        <v>19650870</v>
      </c>
      <c r="J19" s="21">
        <f t="shared" si="0"/>
        <v>721829078</v>
      </c>
    </row>
    <row r="20" spans="2:10">
      <c r="B20" s="11" t="s">
        <v>25</v>
      </c>
      <c r="C20" s="21">
        <v>135926509</v>
      </c>
      <c r="D20" s="26">
        <v>67963255</v>
      </c>
      <c r="E20" s="21">
        <v>14081779</v>
      </c>
      <c r="F20" s="26">
        <v>1250000</v>
      </c>
      <c r="G20" s="21">
        <v>14477358</v>
      </c>
      <c r="H20" s="27">
        <v>2790022</v>
      </c>
      <c r="I20" s="27">
        <v>6618288</v>
      </c>
      <c r="J20" s="21">
        <f t="shared" si="0"/>
        <v>243107211</v>
      </c>
    </row>
    <row r="21" spans="2:10">
      <c r="B21" s="11" t="s">
        <v>26</v>
      </c>
      <c r="C21" s="21">
        <v>128812751</v>
      </c>
      <c r="D21" s="26">
        <v>64406376</v>
      </c>
      <c r="E21" s="21">
        <v>13279385</v>
      </c>
      <c r="F21" s="26">
        <v>1250000</v>
      </c>
      <c r="G21" s="21">
        <v>12540780</v>
      </c>
      <c r="H21" s="27">
        <v>2779010</v>
      </c>
      <c r="I21" s="27">
        <v>6242706</v>
      </c>
      <c r="J21" s="21">
        <f t="shared" si="0"/>
        <v>229311008</v>
      </c>
    </row>
    <row r="22" spans="2:10">
      <c r="B22" s="11" t="s">
        <v>27</v>
      </c>
      <c r="C22" s="21">
        <v>1611786005</v>
      </c>
      <c r="D22" s="26">
        <v>805893003</v>
      </c>
      <c r="E22" s="21">
        <v>171461925</v>
      </c>
      <c r="F22" s="26">
        <v>10338867</v>
      </c>
      <c r="G22" s="21">
        <v>16880555</v>
      </c>
      <c r="H22" s="27">
        <v>32418495</v>
      </c>
      <c r="I22" s="27">
        <v>74127983</v>
      </c>
      <c r="J22" s="21">
        <f t="shared" si="0"/>
        <v>2722906833</v>
      </c>
    </row>
    <row r="23" spans="2:10">
      <c r="B23" s="11" t="s">
        <v>28</v>
      </c>
      <c r="C23" s="21">
        <v>1059413475</v>
      </c>
      <c r="D23" s="26">
        <v>529706737</v>
      </c>
      <c r="E23" s="21">
        <v>110367341</v>
      </c>
      <c r="F23" s="26">
        <v>9128801</v>
      </c>
      <c r="G23" s="21">
        <v>84353720</v>
      </c>
      <c r="H23" s="27">
        <v>12165027</v>
      </c>
      <c r="I23" s="27">
        <v>50517887</v>
      </c>
      <c r="J23" s="21">
        <f t="shared" si="0"/>
        <v>1855652988</v>
      </c>
    </row>
    <row r="24" spans="2:10">
      <c r="B24" s="11" t="s">
        <v>29</v>
      </c>
      <c r="C24" s="21">
        <v>136940086</v>
      </c>
      <c r="D24" s="26">
        <v>68470043</v>
      </c>
      <c r="E24" s="21">
        <v>14196106</v>
      </c>
      <c r="F24" s="26">
        <v>1250000</v>
      </c>
      <c r="G24" s="21">
        <v>12859708</v>
      </c>
      <c r="H24" s="27">
        <v>2738271</v>
      </c>
      <c r="I24" s="27">
        <v>6617320</v>
      </c>
      <c r="J24" s="21">
        <f t="shared" si="0"/>
        <v>243071534</v>
      </c>
    </row>
    <row r="25" spans="2:10">
      <c r="B25" s="11" t="s">
        <v>30</v>
      </c>
      <c r="C25" s="21">
        <v>236497826</v>
      </c>
      <c r="D25" s="26">
        <v>118248913</v>
      </c>
      <c r="E25" s="21">
        <v>24635964</v>
      </c>
      <c r="F25" s="26">
        <v>2039719</v>
      </c>
      <c r="G25" s="21">
        <v>15907557</v>
      </c>
      <c r="H25" s="27">
        <v>2535064</v>
      </c>
      <c r="I25" s="27">
        <v>11190490</v>
      </c>
      <c r="J25" s="21">
        <f t="shared" si="0"/>
        <v>411055533</v>
      </c>
    </row>
    <row r="26" spans="2:10">
      <c r="B26" s="11" t="s">
        <v>31</v>
      </c>
      <c r="C26" s="21">
        <v>1131109926</v>
      </c>
      <c r="D26" s="26">
        <v>565554963</v>
      </c>
      <c r="E26" s="21">
        <v>116127209</v>
      </c>
      <c r="F26" s="26">
        <v>11455907</v>
      </c>
      <c r="G26" s="21">
        <v>136676004</v>
      </c>
      <c r="H26" s="27">
        <v>26716478</v>
      </c>
      <c r="I26" s="27">
        <v>55625312</v>
      </c>
      <c r="J26" s="21">
        <f t="shared" si="0"/>
        <v>2043265799</v>
      </c>
    </row>
    <row r="27" spans="2:10">
      <c r="B27" s="11" t="s">
        <v>32</v>
      </c>
      <c r="C27" s="21">
        <v>784614822</v>
      </c>
      <c r="D27" s="26">
        <v>392307411</v>
      </c>
      <c r="E27" s="21">
        <v>80403449</v>
      </c>
      <c r="F27" s="26">
        <v>8096883</v>
      </c>
      <c r="G27" s="21">
        <v>58491102</v>
      </c>
      <c r="H27" s="27">
        <v>8195209</v>
      </c>
      <c r="I27" s="27">
        <v>37279947</v>
      </c>
      <c r="J27" s="21">
        <f t="shared" si="0"/>
        <v>1369388823</v>
      </c>
    </row>
    <row r="28" spans="2:10">
      <c r="B28" s="11" t="s">
        <v>33</v>
      </c>
      <c r="C28" s="21">
        <v>415392112</v>
      </c>
      <c r="D28" s="26">
        <v>207696056</v>
      </c>
      <c r="E28" s="21">
        <v>41042678</v>
      </c>
      <c r="F28" s="26">
        <v>5811319</v>
      </c>
      <c r="G28" s="21">
        <v>14022333</v>
      </c>
      <c r="H28" s="27">
        <v>3105726</v>
      </c>
      <c r="I28" s="27">
        <v>19228147</v>
      </c>
      <c r="J28" s="21">
        <f t="shared" si="0"/>
        <v>706298371</v>
      </c>
    </row>
    <row r="29" spans="2:10">
      <c r="B29" s="11" t="s">
        <v>34</v>
      </c>
      <c r="C29" s="21">
        <v>318356780</v>
      </c>
      <c r="D29" s="26">
        <v>159178390</v>
      </c>
      <c r="E29" s="21">
        <v>29167770</v>
      </c>
      <c r="F29" s="26">
        <v>6741163</v>
      </c>
      <c r="G29" s="21">
        <v>11813891</v>
      </c>
      <c r="H29" s="27">
        <v>3049795</v>
      </c>
      <c r="I29" s="27">
        <v>14785064</v>
      </c>
      <c r="J29" s="21">
        <f t="shared" si="0"/>
        <v>543092853</v>
      </c>
    </row>
    <row r="30" spans="2:10">
      <c r="B30" s="11" t="s">
        <v>35</v>
      </c>
      <c r="C30" s="21">
        <v>562943636</v>
      </c>
      <c r="D30" s="26">
        <v>281471818</v>
      </c>
      <c r="E30" s="21">
        <v>59478739</v>
      </c>
      <c r="F30" s="26">
        <v>4018276</v>
      </c>
      <c r="G30" s="21">
        <v>17006950</v>
      </c>
      <c r="H30" s="27">
        <v>3966439</v>
      </c>
      <c r="I30" s="27">
        <v>25995532</v>
      </c>
      <c r="J30" s="21">
        <f t="shared" si="0"/>
        <v>954881390</v>
      </c>
    </row>
    <row r="31" spans="2:10">
      <c r="B31" s="11" t="s">
        <v>36</v>
      </c>
      <c r="C31" s="21">
        <v>595403286</v>
      </c>
      <c r="D31" s="26">
        <v>297701643</v>
      </c>
      <c r="E31" s="21">
        <v>62499625</v>
      </c>
      <c r="F31" s="26">
        <v>4658663</v>
      </c>
      <c r="G31" s="21">
        <v>14209997</v>
      </c>
      <c r="H31" s="27">
        <v>6731524</v>
      </c>
      <c r="I31" s="27">
        <v>27459716</v>
      </c>
      <c r="J31" s="21">
        <f t="shared" si="0"/>
        <v>1008664454</v>
      </c>
    </row>
    <row r="32" spans="2:10">
      <c r="B32" s="11" t="s">
        <v>37</v>
      </c>
      <c r="C32" s="21">
        <v>150297864</v>
      </c>
      <c r="D32" s="26">
        <v>75148932</v>
      </c>
      <c r="E32" s="21">
        <v>15637944</v>
      </c>
      <c r="F32" s="26">
        <v>1314847</v>
      </c>
      <c r="G32" s="21">
        <v>12783224</v>
      </c>
      <c r="H32" s="27">
        <v>2884320</v>
      </c>
      <c r="I32" s="27">
        <v>7222174</v>
      </c>
      <c r="J32" s="21">
        <f t="shared" si="0"/>
        <v>265289305</v>
      </c>
    </row>
    <row r="33" spans="2:10">
      <c r="B33" s="11" t="s">
        <v>38</v>
      </c>
      <c r="C33" s="21">
        <v>472849467</v>
      </c>
      <c r="D33" s="26">
        <v>236424733</v>
      </c>
      <c r="E33" s="21">
        <v>50858612</v>
      </c>
      <c r="F33" s="26">
        <v>2476264</v>
      </c>
      <c r="G33" s="21">
        <v>66659780</v>
      </c>
      <c r="H33" s="27">
        <v>10857652</v>
      </c>
      <c r="I33" s="27">
        <v>23511428</v>
      </c>
      <c r="J33" s="21">
        <f t="shared" si="0"/>
        <v>863637936</v>
      </c>
    </row>
    <row r="34" spans="2:10">
      <c r="B34" s="11" t="s">
        <v>39</v>
      </c>
      <c r="C34" s="21">
        <v>468925021</v>
      </c>
      <c r="D34" s="26">
        <v>234462510</v>
      </c>
      <c r="E34" s="21">
        <v>50245453</v>
      </c>
      <c r="F34" s="26">
        <v>2646768</v>
      </c>
      <c r="G34" s="21">
        <v>78732595</v>
      </c>
      <c r="H34" s="27">
        <v>14074572</v>
      </c>
      <c r="I34" s="27">
        <v>23762164</v>
      </c>
      <c r="J34" s="21">
        <f t="shared" si="0"/>
        <v>872849083</v>
      </c>
    </row>
    <row r="35" spans="2:10">
      <c r="B35" s="11" t="s">
        <v>40</v>
      </c>
      <c r="C35" s="21">
        <v>845650042</v>
      </c>
      <c r="D35" s="26">
        <v>422825021</v>
      </c>
      <c r="E35" s="21">
        <v>87167901</v>
      </c>
      <c r="F35" s="26">
        <v>8216875</v>
      </c>
      <c r="G35" s="21">
        <v>91873609</v>
      </c>
      <c r="H35" s="27">
        <v>16214053</v>
      </c>
      <c r="I35" s="27">
        <v>41193358</v>
      </c>
      <c r="J35" s="21">
        <f t="shared" si="0"/>
        <v>1513140859</v>
      </c>
    </row>
    <row r="36" spans="2:10">
      <c r="B36" s="11" t="s">
        <v>41</v>
      </c>
      <c r="C36" s="21">
        <v>536001015</v>
      </c>
      <c r="D36" s="26">
        <v>268000508</v>
      </c>
      <c r="E36" s="21">
        <v>53875620</v>
      </c>
      <c r="F36" s="26">
        <v>6582412</v>
      </c>
      <c r="G36" s="21">
        <v>40006549</v>
      </c>
      <c r="H36" s="27">
        <v>7159122</v>
      </c>
      <c r="I36" s="27">
        <v>25512431</v>
      </c>
      <c r="J36" s="21">
        <f t="shared" si="0"/>
        <v>937137657</v>
      </c>
    </row>
    <row r="37" spans="2:10">
      <c r="B37" s="11" t="s">
        <v>42</v>
      </c>
      <c r="C37" s="21">
        <v>408952300</v>
      </c>
      <c r="D37" s="26">
        <v>204476150</v>
      </c>
      <c r="E37" s="21">
        <v>42266327</v>
      </c>
      <c r="F37" s="26">
        <v>3861293</v>
      </c>
      <c r="G37" s="21">
        <v>13927807</v>
      </c>
      <c r="H37" s="27">
        <v>2662552</v>
      </c>
      <c r="I37" s="27">
        <v>18922437</v>
      </c>
      <c r="J37" s="21">
        <f t="shared" si="0"/>
        <v>695068866</v>
      </c>
    </row>
    <row r="38" spans="2:10">
      <c r="B38" s="11" t="s">
        <v>43</v>
      </c>
      <c r="C38" s="21">
        <v>797426985</v>
      </c>
      <c r="D38" s="26">
        <v>398713492</v>
      </c>
      <c r="E38" s="21">
        <v>83778549</v>
      </c>
      <c r="F38" s="26">
        <v>6166926</v>
      </c>
      <c r="G38" s="21">
        <v>29262396</v>
      </c>
      <c r="H38" s="27">
        <v>8138478</v>
      </c>
      <c r="I38" s="27">
        <v>37038707</v>
      </c>
      <c r="J38" s="21">
        <f t="shared" si="0"/>
        <v>1360525533</v>
      </c>
    </row>
    <row r="39" spans="2:10">
      <c r="B39" s="11" t="s">
        <v>44</v>
      </c>
      <c r="C39" s="21">
        <v>342452404</v>
      </c>
      <c r="D39" s="26">
        <v>171226202</v>
      </c>
      <c r="E39" s="21">
        <v>36522909</v>
      </c>
      <c r="F39" s="26">
        <v>2103880</v>
      </c>
      <c r="G39" s="21">
        <v>18481668</v>
      </c>
      <c r="H39" s="27">
        <v>2814925</v>
      </c>
      <c r="I39" s="27">
        <v>16052645</v>
      </c>
      <c r="J39" s="21">
        <f t="shared" si="0"/>
        <v>589654633</v>
      </c>
    </row>
    <row r="40" spans="2:10">
      <c r="B40" s="11" t="s">
        <v>45</v>
      </c>
      <c r="C40" s="21">
        <v>241022823</v>
      </c>
      <c r="D40" s="26">
        <v>120511412</v>
      </c>
      <c r="E40" s="21">
        <v>23180314</v>
      </c>
      <c r="F40" s="26">
        <v>4005764</v>
      </c>
      <c r="G40" s="21">
        <v>12771908</v>
      </c>
      <c r="H40" s="27">
        <v>2595078</v>
      </c>
      <c r="I40" s="27">
        <v>11308659</v>
      </c>
      <c r="J40" s="21">
        <f t="shared" si="0"/>
        <v>415395958</v>
      </c>
    </row>
    <row r="41" spans="2:10">
      <c r="B41" s="11" t="s">
        <v>46</v>
      </c>
      <c r="C41" s="21">
        <v>286507571</v>
      </c>
      <c r="D41" s="26">
        <v>143253786</v>
      </c>
      <c r="E41" s="21">
        <v>31019030</v>
      </c>
      <c r="F41" s="26">
        <v>1297483</v>
      </c>
      <c r="G41" s="21">
        <v>40433059</v>
      </c>
      <c r="H41" s="27">
        <v>5139874</v>
      </c>
      <c r="I41" s="27">
        <v>14206905</v>
      </c>
      <c r="J41" s="21">
        <f t="shared" si="0"/>
        <v>521857708</v>
      </c>
    </row>
    <row r="42" spans="2:10">
      <c r="B42" s="11" t="s">
        <v>47</v>
      </c>
      <c r="C42" s="21">
        <v>133720745</v>
      </c>
      <c r="D42" s="26">
        <v>66860373</v>
      </c>
      <c r="E42" s="21">
        <v>13832980</v>
      </c>
      <c r="F42" s="26">
        <v>1250000</v>
      </c>
      <c r="G42" s="21">
        <v>12847894</v>
      </c>
      <c r="H42" s="27">
        <v>2475212</v>
      </c>
      <c r="I42" s="27">
        <v>6464322</v>
      </c>
      <c r="J42" s="21">
        <f t="shared" si="0"/>
        <v>237451526</v>
      </c>
    </row>
    <row r="43" spans="2:10">
      <c r="B43" s="11" t="s">
        <v>48</v>
      </c>
      <c r="C43" s="21">
        <v>773289289</v>
      </c>
      <c r="D43" s="26">
        <v>386644644</v>
      </c>
      <c r="E43" s="21">
        <v>83417351</v>
      </c>
      <c r="F43" s="26">
        <v>3805521</v>
      </c>
      <c r="G43" s="21">
        <v>129225393</v>
      </c>
      <c r="H43" s="27">
        <v>19492092</v>
      </c>
      <c r="I43" s="27">
        <v>39064316</v>
      </c>
      <c r="J43" s="21">
        <f t="shared" si="0"/>
        <v>1434938606</v>
      </c>
    </row>
    <row r="44" spans="2:10">
      <c r="B44" s="11" t="s">
        <v>49</v>
      </c>
      <c r="C44" s="21">
        <v>307976747</v>
      </c>
      <c r="D44" s="26">
        <v>153988373</v>
      </c>
      <c r="E44" s="21">
        <v>32809596</v>
      </c>
      <c r="F44" s="26">
        <v>1928524</v>
      </c>
      <c r="G44" s="21">
        <v>14168655</v>
      </c>
      <c r="H44" s="27">
        <v>2520184</v>
      </c>
      <c r="I44" s="27">
        <v>14367633</v>
      </c>
      <c r="J44" s="21">
        <f t="shared" si="0"/>
        <v>527759712</v>
      </c>
    </row>
    <row r="45" spans="2:10">
      <c r="B45" s="11" t="s">
        <v>50</v>
      </c>
      <c r="C45" s="21">
        <v>1289774847</v>
      </c>
      <c r="D45" s="26">
        <v>644887423</v>
      </c>
      <c r="E45" s="21">
        <v>138802958</v>
      </c>
      <c r="F45" s="26">
        <v>6676708</v>
      </c>
      <c r="G45" s="21">
        <v>227423708</v>
      </c>
      <c r="H45" s="27">
        <v>39101420</v>
      </c>
      <c r="I45" s="27">
        <v>65672747</v>
      </c>
      <c r="J45" s="21">
        <f t="shared" ref="J45:J63" si="1">SUM(C45:I45)</f>
        <v>2412339811</v>
      </c>
    </row>
    <row r="46" spans="2:10">
      <c r="B46" s="11" t="s">
        <v>51</v>
      </c>
      <c r="C46" s="21">
        <v>858965893</v>
      </c>
      <c r="D46" s="26">
        <v>429482946</v>
      </c>
      <c r="E46" s="21">
        <v>89551962</v>
      </c>
      <c r="F46" s="26">
        <v>7334770</v>
      </c>
      <c r="G46" s="21">
        <v>63626427</v>
      </c>
      <c r="H46" s="27">
        <v>9107614</v>
      </c>
      <c r="I46" s="27">
        <v>40805042</v>
      </c>
      <c r="J46" s="21">
        <f t="shared" si="1"/>
        <v>1498874654</v>
      </c>
    </row>
    <row r="47" spans="2:10">
      <c r="B47" s="11" t="s">
        <v>52</v>
      </c>
      <c r="C47" s="21">
        <v>205478414</v>
      </c>
      <c r="D47" s="26">
        <v>102739207</v>
      </c>
      <c r="E47" s="21">
        <v>19168608</v>
      </c>
      <c r="F47" s="26">
        <v>4008252</v>
      </c>
      <c r="G47" s="21">
        <v>13060331</v>
      </c>
      <c r="H47" s="27">
        <v>2628849</v>
      </c>
      <c r="I47" s="27">
        <v>9713369</v>
      </c>
      <c r="J47" s="21">
        <f t="shared" si="1"/>
        <v>356797030</v>
      </c>
    </row>
    <row r="48" spans="2:10">
      <c r="B48" s="11" t="s">
        <v>53</v>
      </c>
      <c r="C48" s="21">
        <v>1076968850</v>
      </c>
      <c r="D48" s="26">
        <v>538484425</v>
      </c>
      <c r="E48" s="21">
        <v>111937392</v>
      </c>
      <c r="F48" s="26">
        <v>9538901</v>
      </c>
      <c r="G48" s="21">
        <v>118876268</v>
      </c>
      <c r="H48" s="27">
        <v>18137838</v>
      </c>
      <c r="I48" s="27">
        <v>52443470</v>
      </c>
      <c r="J48" s="21">
        <f t="shared" si="1"/>
        <v>1926387144</v>
      </c>
    </row>
    <row r="49" spans="2:10">
      <c r="B49" s="11" t="s">
        <v>54</v>
      </c>
      <c r="C49" s="21">
        <v>538196217</v>
      </c>
      <c r="D49" s="26">
        <v>269098108</v>
      </c>
      <c r="E49" s="21">
        <v>54838789</v>
      </c>
      <c r="F49" s="26">
        <v>5866849</v>
      </c>
      <c r="G49" s="21">
        <v>14593423</v>
      </c>
      <c r="H49" s="27">
        <v>4048433</v>
      </c>
      <c r="I49" s="27">
        <v>24813306</v>
      </c>
      <c r="J49" s="21">
        <f t="shared" si="1"/>
        <v>911455125</v>
      </c>
    </row>
    <row r="50" spans="2:10">
      <c r="B50" s="11" t="s">
        <v>55</v>
      </c>
      <c r="C50" s="21">
        <v>414820687</v>
      </c>
      <c r="D50" s="26">
        <v>207410343</v>
      </c>
      <c r="E50" s="21">
        <v>43367552</v>
      </c>
      <c r="F50" s="26">
        <v>3421991</v>
      </c>
      <c r="G50" s="21">
        <v>24084625</v>
      </c>
      <c r="H50" s="27">
        <v>5667768</v>
      </c>
      <c r="I50" s="27">
        <v>19555633</v>
      </c>
      <c r="J50" s="21">
        <f t="shared" si="1"/>
        <v>718328599</v>
      </c>
    </row>
    <row r="51" spans="2:10">
      <c r="B51" s="11" t="s">
        <v>56</v>
      </c>
      <c r="C51" s="21">
        <v>1329220658</v>
      </c>
      <c r="D51" s="26">
        <v>664610329</v>
      </c>
      <c r="E51" s="21">
        <v>142636529</v>
      </c>
      <c r="F51" s="26">
        <v>7292412</v>
      </c>
      <c r="G51" s="21">
        <v>129731648</v>
      </c>
      <c r="H51" s="27">
        <v>20309207</v>
      </c>
      <c r="I51" s="27">
        <v>64193464</v>
      </c>
      <c r="J51" s="21">
        <f t="shared" si="1"/>
        <v>2357994247</v>
      </c>
    </row>
    <row r="52" spans="2:10">
      <c r="B52" s="11" t="s">
        <v>57</v>
      </c>
      <c r="C52" s="21">
        <v>179743094</v>
      </c>
      <c r="D52" s="26">
        <v>89871547</v>
      </c>
      <c r="E52" s="21">
        <v>19024054</v>
      </c>
      <c r="F52" s="26">
        <v>1250000</v>
      </c>
      <c r="G52" s="21">
        <v>12948656</v>
      </c>
      <c r="H52" s="27">
        <v>2907645</v>
      </c>
      <c r="I52" s="27">
        <v>8556475</v>
      </c>
      <c r="J52" s="21">
        <f t="shared" si="1"/>
        <v>314301471</v>
      </c>
    </row>
    <row r="53" spans="2:10">
      <c r="B53" s="11" t="s">
        <v>58</v>
      </c>
      <c r="C53" s="21">
        <v>567310085</v>
      </c>
      <c r="D53" s="26">
        <v>283655042</v>
      </c>
      <c r="E53" s="21">
        <v>59021808</v>
      </c>
      <c r="F53" s="26">
        <v>4967719</v>
      </c>
      <c r="G53" s="21">
        <v>16262465</v>
      </c>
      <c r="H53" s="27">
        <v>4931868</v>
      </c>
      <c r="I53" s="27">
        <v>26198796</v>
      </c>
      <c r="J53" s="21">
        <f t="shared" si="1"/>
        <v>962347783</v>
      </c>
    </row>
    <row r="54" spans="2:10">
      <c r="B54" s="11" t="s">
        <v>59</v>
      </c>
      <c r="C54" s="21">
        <v>233298900</v>
      </c>
      <c r="D54" s="26">
        <v>116649450</v>
      </c>
      <c r="E54" s="21">
        <v>23630480</v>
      </c>
      <c r="F54" s="26">
        <v>2684381</v>
      </c>
      <c r="G54" s="21">
        <v>15228648</v>
      </c>
      <c r="H54" s="27">
        <v>2766876</v>
      </c>
      <c r="I54" s="27">
        <v>11033594</v>
      </c>
      <c r="J54" s="21">
        <f t="shared" si="1"/>
        <v>405292329</v>
      </c>
    </row>
    <row r="55" spans="2:10">
      <c r="B55" s="11" t="s">
        <v>60</v>
      </c>
      <c r="C55" s="21">
        <v>699322133</v>
      </c>
      <c r="D55" s="26">
        <v>349661066</v>
      </c>
      <c r="E55" s="21">
        <v>73419083</v>
      </c>
      <c r="F55" s="26">
        <v>5460692</v>
      </c>
      <c r="G55" s="21">
        <v>45985514</v>
      </c>
      <c r="H55" s="27">
        <v>7526839</v>
      </c>
      <c r="I55" s="27">
        <v>33061579</v>
      </c>
      <c r="J55" s="21">
        <f t="shared" si="1"/>
        <v>1214436906</v>
      </c>
    </row>
    <row r="56" spans="2:10">
      <c r="B56" s="11" t="s">
        <v>61</v>
      </c>
      <c r="C56" s="21">
        <v>3221867691</v>
      </c>
      <c r="D56" s="26">
        <v>1610933845</v>
      </c>
      <c r="E56" s="21">
        <v>341456128</v>
      </c>
      <c r="F56" s="26">
        <v>21953218</v>
      </c>
      <c r="G56" s="21">
        <v>216666507</v>
      </c>
      <c r="H56" s="27">
        <v>40626481</v>
      </c>
      <c r="I56" s="27">
        <v>152619938</v>
      </c>
      <c r="J56" s="21">
        <f t="shared" si="1"/>
        <v>5606123808</v>
      </c>
    </row>
    <row r="57" spans="2:10">
      <c r="B57" s="11" t="s">
        <v>62</v>
      </c>
      <c r="C57" s="21">
        <v>287908748</v>
      </c>
      <c r="D57" s="26">
        <v>143954374</v>
      </c>
      <c r="E57" s="21">
        <v>30472215</v>
      </c>
      <c r="F57" s="26">
        <v>2002344</v>
      </c>
      <c r="G57" s="21">
        <v>16039108</v>
      </c>
      <c r="H57" s="27">
        <v>5073871</v>
      </c>
      <c r="I57" s="27">
        <v>13585663</v>
      </c>
      <c r="J57" s="21">
        <f t="shared" si="1"/>
        <v>499036323</v>
      </c>
    </row>
    <row r="58" spans="2:10">
      <c r="B58" s="11" t="s">
        <v>63</v>
      </c>
      <c r="C58" s="21">
        <v>164774595</v>
      </c>
      <c r="D58" s="26">
        <v>82387297</v>
      </c>
      <c r="E58" s="21">
        <v>17335688</v>
      </c>
      <c r="F58" s="26">
        <v>1250000</v>
      </c>
      <c r="G58" s="21">
        <v>14706055</v>
      </c>
      <c r="H58" s="27">
        <v>3282320</v>
      </c>
      <c r="I58" s="27">
        <v>7940531</v>
      </c>
      <c r="J58" s="21">
        <f t="shared" si="1"/>
        <v>291676486</v>
      </c>
    </row>
    <row r="59" spans="2:10">
      <c r="B59" s="11" t="s">
        <v>64</v>
      </c>
      <c r="C59" s="21">
        <v>832492286</v>
      </c>
      <c r="D59" s="26">
        <v>416246143</v>
      </c>
      <c r="E59" s="21">
        <v>88867330</v>
      </c>
      <c r="F59" s="26">
        <v>5033323</v>
      </c>
      <c r="G59" s="21">
        <v>68178985</v>
      </c>
      <c r="H59" s="27">
        <v>11837422</v>
      </c>
      <c r="I59" s="27">
        <v>39813937</v>
      </c>
      <c r="J59" s="21">
        <f t="shared" si="1"/>
        <v>1462469426</v>
      </c>
    </row>
    <row r="60" spans="2:10">
      <c r="B60" s="11" t="s">
        <v>65</v>
      </c>
      <c r="C60" s="21">
        <v>552085757</v>
      </c>
      <c r="D60" s="26">
        <v>276042878</v>
      </c>
      <c r="E60" s="21">
        <v>57893950</v>
      </c>
      <c r="F60" s="26">
        <v>4378354</v>
      </c>
      <c r="G60" s="21">
        <v>45874126</v>
      </c>
      <c r="H60" s="27">
        <v>11464753</v>
      </c>
      <c r="I60" s="27">
        <v>26523106</v>
      </c>
      <c r="J60" s="21">
        <f t="shared" si="1"/>
        <v>974262924</v>
      </c>
    </row>
    <row r="61" spans="2:10">
      <c r="B61" s="11" t="s">
        <v>66</v>
      </c>
      <c r="C61" s="21">
        <v>366141767</v>
      </c>
      <c r="D61" s="26">
        <v>183070883</v>
      </c>
      <c r="E61" s="21">
        <v>39115675</v>
      </c>
      <c r="F61" s="26">
        <v>2183147</v>
      </c>
      <c r="G61" s="21">
        <v>17780844</v>
      </c>
      <c r="H61" s="27">
        <v>2665263</v>
      </c>
      <c r="I61" s="27">
        <v>17098071</v>
      </c>
      <c r="J61" s="21">
        <f t="shared" si="1"/>
        <v>628055650</v>
      </c>
    </row>
    <row r="62" spans="2:10">
      <c r="B62" s="11" t="s">
        <v>67</v>
      </c>
      <c r="C62" s="21">
        <v>626702155</v>
      </c>
      <c r="D62" s="26">
        <v>313351078</v>
      </c>
      <c r="E62" s="21">
        <v>64266604</v>
      </c>
      <c r="F62" s="26">
        <v>6422028</v>
      </c>
      <c r="G62" s="21">
        <v>34012424</v>
      </c>
      <c r="H62" s="27">
        <v>7158512</v>
      </c>
      <c r="I62" s="27">
        <v>29438496</v>
      </c>
      <c r="J62" s="21">
        <f t="shared" si="1"/>
        <v>1081351297</v>
      </c>
    </row>
    <row r="63" spans="2:10">
      <c r="B63" s="13" t="s">
        <v>68</v>
      </c>
      <c r="C63" s="22">
        <v>212512717</v>
      </c>
      <c r="D63" s="28">
        <v>106256358</v>
      </c>
      <c r="E63" s="22">
        <v>22720291</v>
      </c>
      <c r="F63" s="28">
        <v>1250000</v>
      </c>
      <c r="G63" s="22">
        <v>12936225</v>
      </c>
      <c r="H63" s="29">
        <v>2475401</v>
      </c>
      <c r="I63" s="29">
        <v>10023097</v>
      </c>
      <c r="J63" s="22">
        <f t="shared" si="1"/>
        <v>368174089</v>
      </c>
    </row>
    <row r="64" spans="2:10" ht="9" customHeight="1">
      <c r="B64" s="11"/>
      <c r="J64" s="16"/>
    </row>
    <row r="65" spans="2:12">
      <c r="B65" s="15" t="s">
        <v>8</v>
      </c>
      <c r="C65" s="23">
        <f>SUM(C13:C63)</f>
        <v>32227011000</v>
      </c>
      <c r="D65" s="23">
        <f t="shared" ref="D65:I65" si="2">SUM(D13:D63)</f>
        <v>16113505496</v>
      </c>
      <c r="E65" s="23">
        <f t="shared" si="2"/>
        <v>3385033504</v>
      </c>
      <c r="F65" s="23">
        <f t="shared" si="2"/>
        <v>250000000</v>
      </c>
      <c r="G65" s="23">
        <f t="shared" si="2"/>
        <v>2890000000</v>
      </c>
      <c r="H65" s="23">
        <f t="shared" si="2"/>
        <v>520000000</v>
      </c>
      <c r="I65" s="23">
        <f t="shared" si="2"/>
        <v>1550000000</v>
      </c>
      <c r="J65" s="24">
        <f>SUM(J13:J63)</f>
        <v>56935550000</v>
      </c>
    </row>
    <row r="66" spans="2:12" ht="18.600000000000001">
      <c r="B66" s="14" t="s">
        <v>70</v>
      </c>
    </row>
    <row r="67" spans="2:12">
      <c r="L67" s="30"/>
    </row>
    <row r="68" spans="2:12" ht="37.5" customHeight="1">
      <c r="B68" s="42" t="s">
        <v>71</v>
      </c>
      <c r="C68" s="42"/>
      <c r="D68" s="42"/>
      <c r="E68" s="42"/>
      <c r="F68" s="42"/>
      <c r="G68" s="42"/>
      <c r="H68" s="42"/>
      <c r="I68" s="42"/>
      <c r="J68" s="42"/>
    </row>
  </sheetData>
  <mergeCells count="1">
    <mergeCell ref="B68:J68"/>
  </mergeCells>
  <pageMargins left="0.7" right="0.7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6D99-638B-45DB-9DB2-B2B60DBBDF37}">
  <dimension ref="A1:J68"/>
  <sheetViews>
    <sheetView zoomScale="80" zoomScaleNormal="80" workbookViewId="0">
      <pane xSplit="2" ySplit="12" topLeftCell="C13" activePane="bottomRight" state="frozen"/>
      <selection pane="bottomRight"/>
      <selection pane="bottomLeft" activeCell="L67" sqref="L67"/>
      <selection pane="topRight" activeCell="L67" sqref="L67"/>
    </sheetView>
  </sheetViews>
  <sheetFormatPr defaultColWidth="9.28515625" defaultRowHeight="15.6"/>
  <cols>
    <col min="1" max="1" width="10.5703125" style="4" bestFit="1" customWidth="1"/>
    <col min="2" max="2" width="24.5703125" style="4" customWidth="1"/>
    <col min="3" max="10" width="24.28515625" style="4" customWidth="1"/>
    <col min="11" max="16384" width="9.28515625" style="4"/>
  </cols>
  <sheetData>
    <row r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</row>
    <row r="2" spans="1:10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3"/>
    </row>
    <row r="4" spans="1:10">
      <c r="B4" s="2" t="s">
        <v>92</v>
      </c>
      <c r="C4" s="3"/>
      <c r="D4" s="3"/>
      <c r="E4" s="3"/>
      <c r="F4" s="3"/>
      <c r="G4" s="3"/>
      <c r="H4" s="3"/>
      <c r="I4" s="3"/>
      <c r="J4" s="3"/>
    </row>
    <row r="5" spans="1:10">
      <c r="B5" s="2" t="s">
        <v>5</v>
      </c>
      <c r="C5" s="3"/>
      <c r="D5" s="3"/>
      <c r="E5" s="3"/>
      <c r="F5" s="3"/>
      <c r="G5" s="3"/>
      <c r="H5" s="3"/>
      <c r="I5" s="3"/>
      <c r="J5" s="3"/>
    </row>
    <row r="6" spans="1:10">
      <c r="B6" s="2"/>
      <c r="C6" s="3"/>
      <c r="D6" s="3"/>
      <c r="E6" s="3"/>
      <c r="F6" s="3"/>
      <c r="G6" s="3"/>
      <c r="H6" s="3"/>
      <c r="I6" s="3"/>
    </row>
    <row r="7" spans="1:10">
      <c r="B7" s="5"/>
      <c r="C7" s="17"/>
      <c r="D7" s="6"/>
      <c r="E7" s="17"/>
      <c r="F7" s="6"/>
      <c r="G7" s="17"/>
      <c r="H7" s="7"/>
      <c r="I7" s="6"/>
      <c r="J7" s="17"/>
    </row>
    <row r="8" spans="1:10">
      <c r="B8" s="8"/>
      <c r="C8" s="18" t="s">
        <v>73</v>
      </c>
      <c r="D8" s="9" t="s">
        <v>74</v>
      </c>
      <c r="E8" s="18" t="s">
        <v>75</v>
      </c>
      <c r="F8" s="9" t="s">
        <v>76</v>
      </c>
      <c r="G8" s="18" t="s">
        <v>77</v>
      </c>
      <c r="H8" s="10"/>
      <c r="I8" s="9" t="s">
        <v>73</v>
      </c>
      <c r="J8" s="19"/>
    </row>
    <row r="9" spans="1:10">
      <c r="B9" s="8"/>
      <c r="C9" s="18" t="s">
        <v>75</v>
      </c>
      <c r="D9" s="9" t="s">
        <v>78</v>
      </c>
      <c r="E9" s="18" t="s">
        <v>79</v>
      </c>
      <c r="F9" s="9" t="s">
        <v>75</v>
      </c>
      <c r="G9" s="18" t="s">
        <v>80</v>
      </c>
      <c r="H9" s="10" t="s">
        <v>81</v>
      </c>
      <c r="I9" s="9" t="s">
        <v>75</v>
      </c>
      <c r="J9" s="18"/>
    </row>
    <row r="10" spans="1:10">
      <c r="B10" s="8"/>
      <c r="C10" s="18" t="s">
        <v>82</v>
      </c>
      <c r="D10" s="9" t="s">
        <v>83</v>
      </c>
      <c r="E10" s="18" t="s">
        <v>84</v>
      </c>
      <c r="F10" s="9" t="s">
        <v>85</v>
      </c>
      <c r="G10" s="18" t="s">
        <v>86</v>
      </c>
      <c r="H10" s="10" t="s">
        <v>87</v>
      </c>
      <c r="I10" s="9" t="s">
        <v>88</v>
      </c>
      <c r="J10" s="18" t="s">
        <v>89</v>
      </c>
    </row>
    <row r="11" spans="1:10" ht="18">
      <c r="B11" s="8" t="s">
        <v>16</v>
      </c>
      <c r="C11" s="18" t="s">
        <v>90</v>
      </c>
      <c r="D11" s="9" t="s">
        <v>90</v>
      </c>
      <c r="E11" s="18" t="s">
        <v>91</v>
      </c>
      <c r="F11" s="18" t="s">
        <v>90</v>
      </c>
      <c r="G11" s="18" t="s">
        <v>90</v>
      </c>
      <c r="H11" s="18" t="s">
        <v>90</v>
      </c>
      <c r="I11" s="8" t="s">
        <v>90</v>
      </c>
      <c r="J11" s="18" t="s">
        <v>8</v>
      </c>
    </row>
    <row r="12" spans="1:10">
      <c r="B12" s="32"/>
      <c r="C12" s="33"/>
      <c r="D12" s="34"/>
      <c r="E12" s="33"/>
      <c r="F12" s="34"/>
      <c r="G12" s="33"/>
      <c r="H12" s="35"/>
      <c r="I12" s="34"/>
      <c r="J12" s="20"/>
    </row>
    <row r="13" spans="1:10">
      <c r="B13" s="11" t="s">
        <v>18</v>
      </c>
      <c r="C13" s="21">
        <v>652151643</v>
      </c>
      <c r="D13" s="26">
        <v>326075821</v>
      </c>
      <c r="E13" s="21">
        <v>68262125</v>
      </c>
      <c r="F13" s="26">
        <v>5297741</v>
      </c>
      <c r="G13" s="21">
        <v>14309314</v>
      </c>
      <c r="H13" s="27">
        <v>4999384</v>
      </c>
      <c r="I13" s="27">
        <v>30640636</v>
      </c>
      <c r="J13" s="25">
        <f t="shared" ref="J13:J44" si="0">SUM(C13:I13)</f>
        <v>1101736664</v>
      </c>
    </row>
    <row r="14" spans="1:10">
      <c r="B14" s="11" t="s">
        <v>19</v>
      </c>
      <c r="C14" s="21">
        <v>415235669</v>
      </c>
      <c r="D14" s="26">
        <v>207617835</v>
      </c>
      <c r="E14" s="21">
        <v>45586775</v>
      </c>
      <c r="F14" s="26">
        <v>1250000</v>
      </c>
      <c r="G14" s="21">
        <v>34518049</v>
      </c>
      <c r="H14" s="27">
        <v>3686797</v>
      </c>
      <c r="I14" s="27">
        <v>20250570</v>
      </c>
      <c r="J14" s="21">
        <f t="shared" si="0"/>
        <v>728145695</v>
      </c>
    </row>
    <row r="15" spans="1:10">
      <c r="B15" s="11" t="s">
        <v>20</v>
      </c>
      <c r="C15" s="21">
        <v>594229126</v>
      </c>
      <c r="D15" s="26">
        <v>297114563</v>
      </c>
      <c r="E15" s="21">
        <v>63689163</v>
      </c>
      <c r="F15" s="26">
        <v>3337295</v>
      </c>
      <c r="G15" s="21">
        <v>65071437</v>
      </c>
      <c r="H15" s="27">
        <v>9514533</v>
      </c>
      <c r="I15" s="27">
        <v>29549468</v>
      </c>
      <c r="J15" s="21">
        <f t="shared" si="0"/>
        <v>1062505585</v>
      </c>
    </row>
    <row r="16" spans="1:10">
      <c r="B16" s="11" t="s">
        <v>21</v>
      </c>
      <c r="C16" s="21">
        <v>441905686</v>
      </c>
      <c r="D16" s="26">
        <v>220952843</v>
      </c>
      <c r="E16" s="21">
        <v>45683580</v>
      </c>
      <c r="F16" s="26">
        <v>4161458</v>
      </c>
      <c r="G16" s="21">
        <v>15445764</v>
      </c>
      <c r="H16" s="27">
        <v>2793595</v>
      </c>
      <c r="I16" s="27">
        <v>20909933</v>
      </c>
      <c r="J16" s="21">
        <f t="shared" si="0"/>
        <v>751852859</v>
      </c>
    </row>
    <row r="17" spans="2:10">
      <c r="B17" s="11" t="s">
        <v>22</v>
      </c>
      <c r="C17" s="21">
        <v>2801520493</v>
      </c>
      <c r="D17" s="26">
        <v>1400760247</v>
      </c>
      <c r="E17" s="21">
        <v>299863071</v>
      </c>
      <c r="F17" s="26">
        <v>16136244</v>
      </c>
      <c r="G17" s="21">
        <v>582102888</v>
      </c>
      <c r="H17" s="27">
        <v>81351734</v>
      </c>
      <c r="I17" s="27">
        <v>148231790</v>
      </c>
      <c r="J17" s="21">
        <f t="shared" si="0"/>
        <v>5329966467</v>
      </c>
    </row>
    <row r="18" spans="2:10">
      <c r="B18" s="11" t="s">
        <v>23</v>
      </c>
      <c r="C18" s="21">
        <v>435210775</v>
      </c>
      <c r="D18" s="26">
        <v>217605388</v>
      </c>
      <c r="E18" s="21">
        <v>45328933</v>
      </c>
      <c r="F18" s="26">
        <v>3760947</v>
      </c>
      <c r="G18" s="21">
        <v>53053415</v>
      </c>
      <c r="H18" s="27">
        <v>8599424</v>
      </c>
      <c r="I18" s="27">
        <v>21842889</v>
      </c>
      <c r="J18" s="21">
        <f t="shared" si="0"/>
        <v>785401771</v>
      </c>
    </row>
    <row r="19" spans="2:10">
      <c r="B19" s="11" t="s">
        <v>24</v>
      </c>
      <c r="C19" s="21">
        <v>400605637</v>
      </c>
      <c r="D19" s="26">
        <v>200302819</v>
      </c>
      <c r="E19" s="21">
        <v>43801501</v>
      </c>
      <c r="F19" s="26">
        <v>1385071</v>
      </c>
      <c r="G19" s="21">
        <v>55493250</v>
      </c>
      <c r="H19" s="27">
        <v>7503995</v>
      </c>
      <c r="I19" s="27">
        <v>20284769</v>
      </c>
      <c r="J19" s="21">
        <f t="shared" si="0"/>
        <v>729377042</v>
      </c>
    </row>
    <row r="20" spans="2:10">
      <c r="B20" s="11" t="s">
        <v>25</v>
      </c>
      <c r="C20" s="21">
        <v>137210541</v>
      </c>
      <c r="D20" s="26">
        <v>68605270</v>
      </c>
      <c r="E20" s="21">
        <v>14226752</v>
      </c>
      <c r="F20" s="26">
        <v>1250000</v>
      </c>
      <c r="G20" s="21">
        <v>14627642</v>
      </c>
      <c r="H20" s="27">
        <v>2897331</v>
      </c>
      <c r="I20" s="27">
        <v>6831782</v>
      </c>
      <c r="J20" s="21">
        <f t="shared" si="0"/>
        <v>245649318</v>
      </c>
    </row>
    <row r="21" spans="2:10">
      <c r="B21" s="11" t="s">
        <v>26</v>
      </c>
      <c r="C21" s="21">
        <v>130027579</v>
      </c>
      <c r="D21" s="26">
        <v>65013790</v>
      </c>
      <c r="E21" s="21">
        <v>13416545</v>
      </c>
      <c r="F21" s="26">
        <v>1250000</v>
      </c>
      <c r="G21" s="21">
        <v>12670961</v>
      </c>
      <c r="H21" s="27">
        <v>2885895</v>
      </c>
      <c r="I21" s="27">
        <v>6444084</v>
      </c>
      <c r="J21" s="21">
        <f t="shared" si="0"/>
        <v>231708854</v>
      </c>
    </row>
    <row r="22" spans="2:10">
      <c r="B22" s="11" t="s">
        <v>27</v>
      </c>
      <c r="C22" s="21">
        <v>1627074881</v>
      </c>
      <c r="D22" s="26">
        <v>813537441</v>
      </c>
      <c r="E22" s="21">
        <v>173188096</v>
      </c>
      <c r="F22" s="26">
        <v>10338867</v>
      </c>
      <c r="G22" s="21">
        <v>17055785</v>
      </c>
      <c r="H22" s="27">
        <v>33665360</v>
      </c>
      <c r="I22" s="27">
        <v>76519208</v>
      </c>
      <c r="J22" s="21">
        <f t="shared" si="0"/>
        <v>2751379638</v>
      </c>
    </row>
    <row r="23" spans="2:10">
      <c r="B23" s="11" t="s">
        <v>28</v>
      </c>
      <c r="C23" s="21">
        <v>1069600661</v>
      </c>
      <c r="D23" s="26">
        <v>534800330</v>
      </c>
      <c r="E23" s="21">
        <v>111517497</v>
      </c>
      <c r="F23" s="26">
        <v>9128801</v>
      </c>
      <c r="G23" s="21">
        <v>85229364</v>
      </c>
      <c r="H23" s="27">
        <v>12632912</v>
      </c>
      <c r="I23" s="27">
        <v>52147496</v>
      </c>
      <c r="J23" s="21">
        <f t="shared" si="0"/>
        <v>1875057061</v>
      </c>
    </row>
    <row r="24" spans="2:10">
      <c r="B24" s="11" t="s">
        <v>29</v>
      </c>
      <c r="C24" s="21">
        <v>138235553</v>
      </c>
      <c r="D24" s="26">
        <v>69117776</v>
      </c>
      <c r="E24" s="21">
        <v>14342369</v>
      </c>
      <c r="F24" s="26">
        <v>1250000</v>
      </c>
      <c r="G24" s="21">
        <v>12993200</v>
      </c>
      <c r="H24" s="27">
        <v>2843589</v>
      </c>
      <c r="I24" s="27">
        <v>6830782</v>
      </c>
      <c r="J24" s="21">
        <f t="shared" si="0"/>
        <v>245613269</v>
      </c>
    </row>
    <row r="25" spans="2:10">
      <c r="B25" s="11" t="s">
        <v>30</v>
      </c>
      <c r="C25" s="21">
        <v>238776132</v>
      </c>
      <c r="D25" s="26">
        <v>119388066</v>
      </c>
      <c r="E25" s="21">
        <v>24893190</v>
      </c>
      <c r="F25" s="26">
        <v>2039719</v>
      </c>
      <c r="G25" s="21">
        <v>16072688</v>
      </c>
      <c r="H25" s="27">
        <v>2632566</v>
      </c>
      <c r="I25" s="27">
        <v>11551474</v>
      </c>
      <c r="J25" s="21">
        <f t="shared" si="0"/>
        <v>415353835</v>
      </c>
    </row>
    <row r="26" spans="2:10">
      <c r="B26" s="11" t="s">
        <v>31</v>
      </c>
      <c r="C26" s="21">
        <v>1141727524</v>
      </c>
      <c r="D26" s="26">
        <v>570863762</v>
      </c>
      <c r="E26" s="21">
        <v>117325988</v>
      </c>
      <c r="F26" s="26">
        <v>11455907</v>
      </c>
      <c r="G26" s="21">
        <v>138094786</v>
      </c>
      <c r="H26" s="27">
        <v>27744035</v>
      </c>
      <c r="I26" s="27">
        <v>57419676</v>
      </c>
      <c r="J26" s="21">
        <f t="shared" si="0"/>
        <v>2064631678</v>
      </c>
    </row>
    <row r="27" spans="2:10">
      <c r="B27" s="11" t="s">
        <v>32</v>
      </c>
      <c r="C27" s="21">
        <v>792175347</v>
      </c>
      <c r="D27" s="26">
        <v>396087673</v>
      </c>
      <c r="E27" s="21">
        <v>81257047</v>
      </c>
      <c r="F27" s="26">
        <v>8096883</v>
      </c>
      <c r="G27" s="21">
        <v>59098276</v>
      </c>
      <c r="H27" s="27">
        <v>8510409</v>
      </c>
      <c r="I27" s="27">
        <v>38482526</v>
      </c>
      <c r="J27" s="21">
        <f t="shared" si="0"/>
        <v>1383708161</v>
      </c>
    </row>
    <row r="28" spans="2:10">
      <c r="B28" s="11" t="s">
        <v>33</v>
      </c>
      <c r="C28" s="21">
        <v>419422310</v>
      </c>
      <c r="D28" s="26">
        <v>209711155</v>
      </c>
      <c r="E28" s="21">
        <v>41497692</v>
      </c>
      <c r="F28" s="26">
        <v>5811319</v>
      </c>
      <c r="G28" s="21">
        <v>14167894</v>
      </c>
      <c r="H28" s="27">
        <v>3225177</v>
      </c>
      <c r="I28" s="27">
        <v>19848409</v>
      </c>
      <c r="J28" s="21">
        <f t="shared" si="0"/>
        <v>713683956</v>
      </c>
    </row>
    <row r="29" spans="2:10">
      <c r="B29" s="11" t="s">
        <v>34</v>
      </c>
      <c r="C29" s="21">
        <v>321433293</v>
      </c>
      <c r="D29" s="26">
        <v>160716646</v>
      </c>
      <c r="E29" s="21">
        <v>29515113</v>
      </c>
      <c r="F29" s="26">
        <v>6741163</v>
      </c>
      <c r="G29" s="21">
        <v>11936527</v>
      </c>
      <c r="H29" s="27">
        <v>3167095</v>
      </c>
      <c r="I29" s="27">
        <v>15262002</v>
      </c>
      <c r="J29" s="21">
        <f t="shared" si="0"/>
        <v>548771839</v>
      </c>
    </row>
    <row r="30" spans="2:10">
      <c r="B30" s="11" t="s">
        <v>35</v>
      </c>
      <c r="C30" s="21">
        <v>568410365</v>
      </c>
      <c r="D30" s="26">
        <v>284205182</v>
      </c>
      <c r="E30" s="21">
        <v>60095939</v>
      </c>
      <c r="F30" s="26">
        <v>4018276</v>
      </c>
      <c r="G30" s="21">
        <v>17183493</v>
      </c>
      <c r="H30" s="27">
        <v>4118994</v>
      </c>
      <c r="I30" s="27">
        <v>26834098</v>
      </c>
      <c r="J30" s="21">
        <f t="shared" si="0"/>
        <v>964866347</v>
      </c>
    </row>
    <row r="31" spans="2:10">
      <c r="B31" s="11" t="s">
        <v>36</v>
      </c>
      <c r="C31" s="21">
        <v>601141482</v>
      </c>
      <c r="D31" s="26">
        <v>300570741</v>
      </c>
      <c r="E31" s="21">
        <v>63147480</v>
      </c>
      <c r="F31" s="26">
        <v>4658663</v>
      </c>
      <c r="G31" s="21">
        <v>14357505</v>
      </c>
      <c r="H31" s="27">
        <v>6990429</v>
      </c>
      <c r="I31" s="27">
        <v>28345513</v>
      </c>
      <c r="J31" s="21">
        <f t="shared" si="0"/>
        <v>1019211813</v>
      </c>
    </row>
    <row r="32" spans="2:10">
      <c r="B32" s="11" t="s">
        <v>37</v>
      </c>
      <c r="C32" s="21">
        <v>151722286</v>
      </c>
      <c r="D32" s="26">
        <v>75861143</v>
      </c>
      <c r="E32" s="21">
        <v>15798766</v>
      </c>
      <c r="F32" s="26">
        <v>1314847</v>
      </c>
      <c r="G32" s="21">
        <v>12915922</v>
      </c>
      <c r="H32" s="27">
        <v>2995255</v>
      </c>
      <c r="I32" s="27">
        <v>7455147</v>
      </c>
      <c r="J32" s="21">
        <f t="shared" si="0"/>
        <v>268063366</v>
      </c>
    </row>
    <row r="33" spans="2:10">
      <c r="B33" s="11" t="s">
        <v>38</v>
      </c>
      <c r="C33" s="21">
        <v>477290408</v>
      </c>
      <c r="D33" s="26">
        <v>238645204</v>
      </c>
      <c r="E33" s="21">
        <v>51360016</v>
      </c>
      <c r="F33" s="26">
        <v>2476264</v>
      </c>
      <c r="G33" s="21">
        <v>67351750</v>
      </c>
      <c r="H33" s="27">
        <v>11275254</v>
      </c>
      <c r="I33" s="27">
        <v>24269862</v>
      </c>
      <c r="J33" s="21">
        <f t="shared" si="0"/>
        <v>872668758</v>
      </c>
    </row>
    <row r="34" spans="2:10">
      <c r="B34" s="11" t="s">
        <v>39</v>
      </c>
      <c r="C34" s="21">
        <v>473266249</v>
      </c>
      <c r="D34" s="26">
        <v>236633124</v>
      </c>
      <c r="E34" s="21">
        <v>50735604</v>
      </c>
      <c r="F34" s="26">
        <v>2646768</v>
      </c>
      <c r="G34" s="21">
        <v>79549888</v>
      </c>
      <c r="H34" s="27">
        <v>14615902</v>
      </c>
      <c r="I34" s="27">
        <v>24528685</v>
      </c>
      <c r="J34" s="21">
        <f t="shared" si="0"/>
        <v>881976220</v>
      </c>
    </row>
    <row r="35" spans="2:10">
      <c r="B35" s="11" t="s">
        <v>40</v>
      </c>
      <c r="C35" s="21">
        <v>853658185</v>
      </c>
      <c r="D35" s="26">
        <v>426829093</v>
      </c>
      <c r="E35" s="21">
        <v>88072052</v>
      </c>
      <c r="F35" s="26">
        <v>8216875</v>
      </c>
      <c r="G35" s="21">
        <v>92827315</v>
      </c>
      <c r="H35" s="27">
        <v>16837670</v>
      </c>
      <c r="I35" s="27">
        <v>42522176</v>
      </c>
      <c r="J35" s="21">
        <f t="shared" si="0"/>
        <v>1528963366</v>
      </c>
    </row>
    <row r="36" spans="2:10">
      <c r="B36" s="11" t="s">
        <v>41</v>
      </c>
      <c r="C36" s="21">
        <v>541138200</v>
      </c>
      <c r="D36" s="26">
        <v>270569100</v>
      </c>
      <c r="E36" s="21">
        <v>54455622</v>
      </c>
      <c r="F36" s="26">
        <v>6582412</v>
      </c>
      <c r="G36" s="21">
        <v>40421842</v>
      </c>
      <c r="H36" s="27">
        <v>7434473</v>
      </c>
      <c r="I36" s="27">
        <v>26335413</v>
      </c>
      <c r="J36" s="21">
        <f t="shared" si="0"/>
        <v>946937062</v>
      </c>
    </row>
    <row r="37" spans="2:10">
      <c r="B37" s="11" t="s">
        <v>42</v>
      </c>
      <c r="C37" s="21">
        <v>412926985</v>
      </c>
      <c r="D37" s="26">
        <v>206463492</v>
      </c>
      <c r="E37" s="21">
        <v>42715074</v>
      </c>
      <c r="F37" s="26">
        <v>3861293</v>
      </c>
      <c r="G37" s="21">
        <v>14072387</v>
      </c>
      <c r="H37" s="27">
        <v>2764958</v>
      </c>
      <c r="I37" s="27">
        <v>19532838</v>
      </c>
      <c r="J37" s="21">
        <f t="shared" si="0"/>
        <v>702337027</v>
      </c>
    </row>
    <row r="38" spans="2:10">
      <c r="B38" s="11" t="s">
        <v>43</v>
      </c>
      <c r="C38" s="21">
        <v>805124353</v>
      </c>
      <c r="D38" s="26">
        <v>402562176</v>
      </c>
      <c r="E38" s="21">
        <v>84647596</v>
      </c>
      <c r="F38" s="26">
        <v>6166926</v>
      </c>
      <c r="G38" s="21">
        <v>29566157</v>
      </c>
      <c r="H38" s="27">
        <v>8451497</v>
      </c>
      <c r="I38" s="27">
        <v>38233504</v>
      </c>
      <c r="J38" s="21">
        <f t="shared" si="0"/>
        <v>1374752209</v>
      </c>
    </row>
    <row r="39" spans="2:10">
      <c r="B39" s="11" t="s">
        <v>44</v>
      </c>
      <c r="C39" s="21">
        <v>345768119</v>
      </c>
      <c r="D39" s="26">
        <v>172884060</v>
      </c>
      <c r="E39" s="21">
        <v>36897259</v>
      </c>
      <c r="F39" s="26">
        <v>2103880</v>
      </c>
      <c r="G39" s="21">
        <v>18673519</v>
      </c>
      <c r="H39" s="27">
        <v>2923192</v>
      </c>
      <c r="I39" s="27">
        <v>16570472</v>
      </c>
      <c r="J39" s="21">
        <f t="shared" si="0"/>
        <v>595820501</v>
      </c>
    </row>
    <row r="40" spans="2:10">
      <c r="B40" s="11" t="s">
        <v>45</v>
      </c>
      <c r="C40" s="21">
        <v>243345657</v>
      </c>
      <c r="D40" s="26">
        <v>121672828</v>
      </c>
      <c r="E40" s="21">
        <v>23442567</v>
      </c>
      <c r="F40" s="26">
        <v>4005764</v>
      </c>
      <c r="G40" s="21">
        <v>12904489</v>
      </c>
      <c r="H40" s="27">
        <v>2694888</v>
      </c>
      <c r="I40" s="27">
        <v>11673455</v>
      </c>
      <c r="J40" s="21">
        <f t="shared" si="0"/>
        <v>419739648</v>
      </c>
    </row>
    <row r="41" spans="2:10">
      <c r="B41" s="11" t="s">
        <v>46</v>
      </c>
      <c r="C41" s="21">
        <v>289223929</v>
      </c>
      <c r="D41" s="26">
        <v>144611965</v>
      </c>
      <c r="E41" s="21">
        <v>31325717</v>
      </c>
      <c r="F41" s="26">
        <v>1297483</v>
      </c>
      <c r="G41" s="21">
        <v>40852779</v>
      </c>
      <c r="H41" s="27">
        <v>5337562</v>
      </c>
      <c r="I41" s="27">
        <v>14665192</v>
      </c>
      <c r="J41" s="21">
        <f t="shared" si="0"/>
        <v>527314627</v>
      </c>
    </row>
    <row r="42" spans="2:10">
      <c r="B42" s="11" t="s">
        <v>47</v>
      </c>
      <c r="C42" s="21">
        <v>134989185</v>
      </c>
      <c r="D42" s="26">
        <v>67494592</v>
      </c>
      <c r="E42" s="21">
        <v>13976192</v>
      </c>
      <c r="F42" s="26">
        <v>1250000</v>
      </c>
      <c r="G42" s="21">
        <v>12981263</v>
      </c>
      <c r="H42" s="27">
        <v>2570413</v>
      </c>
      <c r="I42" s="27">
        <v>6672849</v>
      </c>
      <c r="J42" s="21">
        <f t="shared" si="0"/>
        <v>239934494</v>
      </c>
    </row>
    <row r="43" spans="2:10">
      <c r="B43" s="11" t="s">
        <v>48</v>
      </c>
      <c r="C43" s="21">
        <v>780514431</v>
      </c>
      <c r="D43" s="26">
        <v>390257215</v>
      </c>
      <c r="E43" s="21">
        <v>84233109</v>
      </c>
      <c r="F43" s="26">
        <v>3805521</v>
      </c>
      <c r="G43" s="21">
        <v>130566833</v>
      </c>
      <c r="H43" s="27">
        <v>20241787</v>
      </c>
      <c r="I43" s="27">
        <v>40324455</v>
      </c>
      <c r="J43" s="21">
        <f t="shared" si="0"/>
        <v>1449943351</v>
      </c>
    </row>
    <row r="44" spans="2:10">
      <c r="B44" s="11" t="s">
        <v>49</v>
      </c>
      <c r="C44" s="21">
        <v>310959673</v>
      </c>
      <c r="D44" s="26">
        <v>155479837</v>
      </c>
      <c r="E44" s="21">
        <v>33146373</v>
      </c>
      <c r="F44" s="26">
        <v>1928524</v>
      </c>
      <c r="G44" s="21">
        <v>14315735</v>
      </c>
      <c r="H44" s="27">
        <v>2617114</v>
      </c>
      <c r="I44" s="27">
        <v>14831105</v>
      </c>
      <c r="J44" s="21">
        <f t="shared" si="0"/>
        <v>533278361</v>
      </c>
    </row>
    <row r="45" spans="2:10">
      <c r="B45" s="11" t="s">
        <v>50</v>
      </c>
      <c r="C45" s="21">
        <v>1301704848</v>
      </c>
      <c r="D45" s="26">
        <v>650852424</v>
      </c>
      <c r="E45" s="21">
        <v>140149931</v>
      </c>
      <c r="F45" s="26">
        <v>6676708</v>
      </c>
      <c r="G45" s="21">
        <v>229784508</v>
      </c>
      <c r="H45" s="27">
        <v>40605321</v>
      </c>
      <c r="I45" s="27">
        <v>67791223</v>
      </c>
      <c r="J45" s="21">
        <f t="shared" ref="J45:J63" si="1">SUM(C45:I45)</f>
        <v>2437564963</v>
      </c>
    </row>
    <row r="46" spans="2:10">
      <c r="B46" s="11" t="s">
        <v>51</v>
      </c>
      <c r="C46" s="21">
        <v>867240588</v>
      </c>
      <c r="D46" s="26">
        <v>433620294</v>
      </c>
      <c r="E46" s="21">
        <v>90486193</v>
      </c>
      <c r="F46" s="26">
        <v>7334770</v>
      </c>
      <c r="G46" s="21">
        <v>64286909</v>
      </c>
      <c r="H46" s="27">
        <v>9457906</v>
      </c>
      <c r="I46" s="27">
        <v>42121333</v>
      </c>
      <c r="J46" s="21">
        <f t="shared" si="1"/>
        <v>1514547993</v>
      </c>
    </row>
    <row r="47" spans="2:10">
      <c r="B47" s="11" t="s">
        <v>52</v>
      </c>
      <c r="C47" s="21">
        <v>207450583</v>
      </c>
      <c r="D47" s="26">
        <v>103725292</v>
      </c>
      <c r="E47" s="21">
        <v>19391271</v>
      </c>
      <c r="F47" s="26">
        <v>4008252</v>
      </c>
      <c r="G47" s="21">
        <v>13195906</v>
      </c>
      <c r="H47" s="27">
        <v>2729958</v>
      </c>
      <c r="I47" s="27">
        <v>10026703</v>
      </c>
      <c r="J47" s="21">
        <f t="shared" si="1"/>
        <v>360527965</v>
      </c>
    </row>
    <row r="48" spans="2:10">
      <c r="B48" s="11" t="s">
        <v>53</v>
      </c>
      <c r="C48" s="21">
        <v>1087211474</v>
      </c>
      <c r="D48" s="26">
        <v>543605737</v>
      </c>
      <c r="E48" s="21">
        <v>113093820</v>
      </c>
      <c r="F48" s="26">
        <v>9538901</v>
      </c>
      <c r="G48" s="21">
        <v>120110278</v>
      </c>
      <c r="H48" s="27">
        <v>18835448</v>
      </c>
      <c r="I48" s="27">
        <v>54135195</v>
      </c>
      <c r="J48" s="21">
        <f t="shared" si="1"/>
        <v>1946530853</v>
      </c>
    </row>
    <row r="49" spans="2:10">
      <c r="B49" s="11" t="s">
        <v>54</v>
      </c>
      <c r="C49" s="21">
        <v>543418629</v>
      </c>
      <c r="D49" s="26">
        <v>271709314</v>
      </c>
      <c r="E49" s="21">
        <v>55428406</v>
      </c>
      <c r="F49" s="26">
        <v>5866849</v>
      </c>
      <c r="G49" s="21">
        <v>14744911</v>
      </c>
      <c r="H49" s="27">
        <v>4204142</v>
      </c>
      <c r="I49" s="27">
        <v>25613735</v>
      </c>
      <c r="J49" s="21">
        <f t="shared" si="1"/>
        <v>920985986</v>
      </c>
    </row>
    <row r="50" spans="2:10">
      <c r="B50" s="11" t="s">
        <v>55</v>
      </c>
      <c r="C50" s="21">
        <v>418796469</v>
      </c>
      <c r="D50" s="26">
        <v>209398234</v>
      </c>
      <c r="E50" s="21">
        <v>43816427</v>
      </c>
      <c r="F50" s="26">
        <v>3421991</v>
      </c>
      <c r="G50" s="21">
        <v>24334638</v>
      </c>
      <c r="H50" s="27">
        <v>5885759</v>
      </c>
      <c r="I50" s="27">
        <v>20186460</v>
      </c>
      <c r="J50" s="21">
        <f t="shared" si="1"/>
        <v>725839978</v>
      </c>
    </row>
    <row r="51" spans="2:10">
      <c r="B51" s="11" t="s">
        <v>56</v>
      </c>
      <c r="C51" s="21">
        <v>1341904829</v>
      </c>
      <c r="D51" s="26">
        <v>670952415</v>
      </c>
      <c r="E51" s="21">
        <v>144068611</v>
      </c>
      <c r="F51" s="26">
        <v>7292412</v>
      </c>
      <c r="G51" s="21">
        <v>131078343</v>
      </c>
      <c r="H51" s="27">
        <v>21090331</v>
      </c>
      <c r="I51" s="27">
        <v>66264221</v>
      </c>
      <c r="J51" s="21">
        <f t="shared" si="1"/>
        <v>2382651162</v>
      </c>
    </row>
    <row r="52" spans="2:10">
      <c r="B52" s="11" t="s">
        <v>57</v>
      </c>
      <c r="C52" s="21">
        <v>181456964</v>
      </c>
      <c r="D52" s="26">
        <v>90728482</v>
      </c>
      <c r="E52" s="21">
        <v>19217555</v>
      </c>
      <c r="F52" s="26">
        <v>1250000</v>
      </c>
      <c r="G52" s="21">
        <v>13083071</v>
      </c>
      <c r="H52" s="27">
        <v>3019478</v>
      </c>
      <c r="I52" s="27">
        <v>8832490</v>
      </c>
      <c r="J52" s="21">
        <f t="shared" si="1"/>
        <v>317588040</v>
      </c>
    </row>
    <row r="53" spans="2:10">
      <c r="B53" s="11" t="s">
        <v>58</v>
      </c>
      <c r="C53" s="21">
        <v>572802923</v>
      </c>
      <c r="D53" s="26">
        <v>286401462</v>
      </c>
      <c r="E53" s="21">
        <v>59641957</v>
      </c>
      <c r="F53" s="26">
        <v>4967719</v>
      </c>
      <c r="G53" s="21">
        <v>16431280</v>
      </c>
      <c r="H53" s="27">
        <v>5121555</v>
      </c>
      <c r="I53" s="27">
        <v>27043919</v>
      </c>
      <c r="J53" s="21">
        <f t="shared" si="1"/>
        <v>972410815</v>
      </c>
    </row>
    <row r="54" spans="2:10">
      <c r="B54" s="11" t="s">
        <v>59</v>
      </c>
      <c r="C54" s="21">
        <v>235541821</v>
      </c>
      <c r="D54" s="26">
        <v>117770911</v>
      </c>
      <c r="E54" s="21">
        <v>23883711</v>
      </c>
      <c r="F54" s="26">
        <v>2684381</v>
      </c>
      <c r="G54" s="21">
        <v>15386731</v>
      </c>
      <c r="H54" s="27">
        <v>2873294</v>
      </c>
      <c r="I54" s="27">
        <v>11389517</v>
      </c>
      <c r="J54" s="21">
        <f t="shared" si="1"/>
        <v>409530366</v>
      </c>
    </row>
    <row r="55" spans="2:10">
      <c r="B55" s="11" t="s">
        <v>60</v>
      </c>
      <c r="C55" s="21">
        <v>706058869</v>
      </c>
      <c r="D55" s="26">
        <v>353029435</v>
      </c>
      <c r="E55" s="21">
        <v>74179675</v>
      </c>
      <c r="F55" s="26">
        <v>5460692</v>
      </c>
      <c r="G55" s="21">
        <v>46462872</v>
      </c>
      <c r="H55" s="27">
        <v>7816333</v>
      </c>
      <c r="I55" s="27">
        <v>34128082</v>
      </c>
      <c r="J55" s="21">
        <f t="shared" si="1"/>
        <v>1227135958</v>
      </c>
    </row>
    <row r="56" spans="2:10">
      <c r="B56" s="11" t="s">
        <v>61</v>
      </c>
      <c r="C56" s="21">
        <v>3252797566</v>
      </c>
      <c r="D56" s="26">
        <v>1626398783</v>
      </c>
      <c r="E56" s="21">
        <v>344948186</v>
      </c>
      <c r="F56" s="26">
        <v>21953218</v>
      </c>
      <c r="G56" s="21">
        <v>218915641</v>
      </c>
      <c r="H56" s="27">
        <v>42189038</v>
      </c>
      <c r="I56" s="27">
        <v>157543161</v>
      </c>
      <c r="J56" s="21">
        <f t="shared" si="1"/>
        <v>5664745593</v>
      </c>
    </row>
    <row r="57" spans="2:10">
      <c r="B57" s="11" t="s">
        <v>62</v>
      </c>
      <c r="C57" s="21">
        <v>290648159</v>
      </c>
      <c r="D57" s="26">
        <v>145324079</v>
      </c>
      <c r="E57" s="21">
        <v>30781503</v>
      </c>
      <c r="F57" s="26">
        <v>2002344</v>
      </c>
      <c r="G57" s="21">
        <v>16205604</v>
      </c>
      <c r="H57" s="27">
        <v>5269020</v>
      </c>
      <c r="I57" s="27">
        <v>14023911</v>
      </c>
      <c r="J57" s="21">
        <f t="shared" si="1"/>
        <v>504254620</v>
      </c>
    </row>
    <row r="58" spans="2:10">
      <c r="B58" s="11" t="s">
        <v>63</v>
      </c>
      <c r="C58" s="21">
        <v>166333855</v>
      </c>
      <c r="D58" s="26">
        <v>83166928</v>
      </c>
      <c r="E58" s="21">
        <v>17511735</v>
      </c>
      <c r="F58" s="26">
        <v>1250000</v>
      </c>
      <c r="G58" s="21">
        <v>14858713</v>
      </c>
      <c r="H58" s="27">
        <v>3408563</v>
      </c>
      <c r="I58" s="27">
        <v>8196677</v>
      </c>
      <c r="J58" s="21">
        <f t="shared" si="1"/>
        <v>294726471</v>
      </c>
    </row>
    <row r="59" spans="2:10">
      <c r="B59" s="11" t="s">
        <v>64</v>
      </c>
      <c r="C59" s="21">
        <v>840456383</v>
      </c>
      <c r="D59" s="26">
        <v>420228191</v>
      </c>
      <c r="E59" s="21">
        <v>89766498</v>
      </c>
      <c r="F59" s="26">
        <v>5033323</v>
      </c>
      <c r="G59" s="21">
        <v>68886725</v>
      </c>
      <c r="H59" s="27">
        <v>12292707</v>
      </c>
      <c r="I59" s="27">
        <v>41098257</v>
      </c>
      <c r="J59" s="21">
        <f t="shared" si="1"/>
        <v>1477762084</v>
      </c>
    </row>
    <row r="60" spans="2:10">
      <c r="B60" s="11" t="s">
        <v>65</v>
      </c>
      <c r="C60" s="21">
        <v>557302978</v>
      </c>
      <c r="D60" s="26">
        <v>278651489</v>
      </c>
      <c r="E60" s="21">
        <v>58482996</v>
      </c>
      <c r="F60" s="26">
        <v>4378354</v>
      </c>
      <c r="G60" s="21">
        <v>46350328</v>
      </c>
      <c r="H60" s="27">
        <v>11905705</v>
      </c>
      <c r="I60" s="27">
        <v>27378690</v>
      </c>
      <c r="J60" s="21">
        <f t="shared" si="1"/>
        <v>984450540</v>
      </c>
    </row>
    <row r="61" spans="2:10">
      <c r="B61" s="11" t="s">
        <v>66</v>
      </c>
      <c r="C61" s="21">
        <v>369693615</v>
      </c>
      <c r="D61" s="26">
        <v>184846807</v>
      </c>
      <c r="E61" s="21">
        <v>39516684</v>
      </c>
      <c r="F61" s="26">
        <v>2183147</v>
      </c>
      <c r="G61" s="21">
        <v>17965420</v>
      </c>
      <c r="H61" s="27">
        <v>2767774</v>
      </c>
      <c r="I61" s="27">
        <v>17649621</v>
      </c>
      <c r="J61" s="21">
        <f t="shared" si="1"/>
        <v>634623068</v>
      </c>
    </row>
    <row r="62" spans="2:10">
      <c r="B62" s="11" t="s">
        <v>67</v>
      </c>
      <c r="C62" s="21">
        <v>632734380</v>
      </c>
      <c r="D62" s="26">
        <v>316367190</v>
      </c>
      <c r="E62" s="21">
        <v>64947655</v>
      </c>
      <c r="F62" s="26">
        <v>6422028</v>
      </c>
      <c r="G62" s="21">
        <v>34365494</v>
      </c>
      <c r="H62" s="27">
        <v>7433840</v>
      </c>
      <c r="I62" s="27">
        <v>30388125</v>
      </c>
      <c r="J62" s="21">
        <f t="shared" si="1"/>
        <v>1092658712</v>
      </c>
    </row>
    <row r="63" spans="2:10">
      <c r="B63" s="13" t="s">
        <v>68</v>
      </c>
      <c r="C63" s="22">
        <v>214556909</v>
      </c>
      <c r="D63" s="28">
        <v>107278455</v>
      </c>
      <c r="E63" s="22">
        <v>22951085</v>
      </c>
      <c r="F63" s="28">
        <v>1250000</v>
      </c>
      <c r="G63" s="22">
        <v>13070511</v>
      </c>
      <c r="H63" s="29">
        <v>2570609</v>
      </c>
      <c r="I63" s="29">
        <v>10346422</v>
      </c>
      <c r="J63" s="22">
        <f t="shared" si="1"/>
        <v>372023991</v>
      </c>
    </row>
    <row r="64" spans="2:10" ht="9" customHeight="1">
      <c r="B64" s="11"/>
      <c r="J64" s="16"/>
    </row>
    <row r="65" spans="2:10">
      <c r="B65" s="15" t="s">
        <v>8</v>
      </c>
      <c r="C65" s="23">
        <f>SUM(C13:C63)</f>
        <v>32534134199</v>
      </c>
      <c r="D65" s="23">
        <f t="shared" ref="D65:J65" si="2">SUM(D13:D63)</f>
        <v>16267067099</v>
      </c>
      <c r="E65" s="23">
        <f t="shared" si="2"/>
        <v>3419708702</v>
      </c>
      <c r="F65" s="23">
        <f t="shared" si="2"/>
        <v>250000000</v>
      </c>
      <c r="G65" s="23">
        <f t="shared" si="2"/>
        <v>2920000000</v>
      </c>
      <c r="H65" s="23">
        <f t="shared" si="2"/>
        <v>540000000</v>
      </c>
      <c r="I65" s="23">
        <f t="shared" si="2"/>
        <v>1600000000</v>
      </c>
      <c r="J65" s="24">
        <f t="shared" si="2"/>
        <v>57530910000</v>
      </c>
    </row>
    <row r="66" spans="2:10" ht="18.600000000000001">
      <c r="B66" s="14" t="s">
        <v>70</v>
      </c>
    </row>
    <row r="68" spans="2:10" ht="37.5" customHeight="1">
      <c r="B68" s="42" t="s">
        <v>71</v>
      </c>
      <c r="C68" s="42"/>
      <c r="D68" s="42"/>
      <c r="E68" s="42"/>
      <c r="F68" s="42"/>
      <c r="G68" s="42"/>
      <c r="H68" s="42"/>
      <c r="I68" s="42"/>
      <c r="J68" s="42"/>
    </row>
  </sheetData>
  <mergeCells count="1">
    <mergeCell ref="B68:J68"/>
  </mergeCells>
  <pageMargins left="0.7" right="0.7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6E4C-CF70-4851-A17C-E271E2B17A1B}">
  <dimension ref="A1:J68"/>
  <sheetViews>
    <sheetView zoomScale="80" zoomScaleNormal="80" workbookViewId="0">
      <pane xSplit="2" ySplit="12" topLeftCell="C13" activePane="bottomRight" state="frozen"/>
      <selection pane="bottomRight"/>
      <selection pane="bottomLeft" activeCell="L67" sqref="L67"/>
      <selection pane="topRight" activeCell="L67" sqref="L67"/>
    </sheetView>
  </sheetViews>
  <sheetFormatPr defaultColWidth="9.28515625" defaultRowHeight="15.6"/>
  <cols>
    <col min="1" max="1" width="10.5703125" style="4" bestFit="1" customWidth="1"/>
    <col min="2" max="2" width="24.5703125" style="4" customWidth="1"/>
    <col min="3" max="10" width="24.28515625" style="4" customWidth="1"/>
    <col min="11" max="16384" width="9.28515625" style="4"/>
  </cols>
  <sheetData>
    <row r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</row>
    <row r="2" spans="1:10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3"/>
    </row>
    <row r="4" spans="1:10">
      <c r="B4" s="2" t="s">
        <v>93</v>
      </c>
      <c r="C4" s="3"/>
      <c r="D4" s="3"/>
      <c r="E4" s="3"/>
      <c r="F4" s="3"/>
      <c r="G4" s="3"/>
      <c r="H4" s="3"/>
      <c r="I4" s="3"/>
      <c r="J4" s="3"/>
    </row>
    <row r="5" spans="1:10">
      <c r="B5" s="2" t="s">
        <v>5</v>
      </c>
      <c r="C5" s="3"/>
      <c r="D5" s="3"/>
      <c r="E5" s="3"/>
      <c r="F5" s="3"/>
      <c r="G5" s="3"/>
      <c r="H5" s="3"/>
      <c r="I5" s="3"/>
      <c r="J5" s="3"/>
    </row>
    <row r="6" spans="1:10">
      <c r="B6" s="2"/>
      <c r="C6" s="3"/>
      <c r="D6" s="3"/>
      <c r="E6" s="3"/>
      <c r="F6" s="3"/>
      <c r="G6" s="3"/>
      <c r="H6" s="3"/>
      <c r="I6" s="3"/>
    </row>
    <row r="7" spans="1:10">
      <c r="B7" s="5"/>
      <c r="C7" s="17"/>
      <c r="D7" s="6"/>
      <c r="E7" s="17"/>
      <c r="F7" s="6"/>
      <c r="G7" s="17"/>
      <c r="H7" s="7"/>
      <c r="I7" s="6"/>
      <c r="J7" s="17"/>
    </row>
    <row r="8" spans="1:10">
      <c r="B8" s="8"/>
      <c r="C8" s="18" t="s">
        <v>73</v>
      </c>
      <c r="D8" s="9" t="s">
        <v>74</v>
      </c>
      <c r="E8" s="18" t="s">
        <v>75</v>
      </c>
      <c r="F8" s="9" t="s">
        <v>76</v>
      </c>
      <c r="G8" s="18" t="s">
        <v>77</v>
      </c>
      <c r="H8" s="10"/>
      <c r="I8" s="9" t="s">
        <v>73</v>
      </c>
      <c r="J8" s="19"/>
    </row>
    <row r="9" spans="1:10">
      <c r="B9" s="8"/>
      <c r="C9" s="18" t="s">
        <v>75</v>
      </c>
      <c r="D9" s="9" t="s">
        <v>78</v>
      </c>
      <c r="E9" s="18" t="s">
        <v>79</v>
      </c>
      <c r="F9" s="9" t="s">
        <v>75</v>
      </c>
      <c r="G9" s="18" t="s">
        <v>80</v>
      </c>
      <c r="H9" s="10" t="s">
        <v>81</v>
      </c>
      <c r="I9" s="9" t="s">
        <v>75</v>
      </c>
      <c r="J9" s="18"/>
    </row>
    <row r="10" spans="1:10">
      <c r="B10" s="8"/>
      <c r="C10" s="18" t="s">
        <v>82</v>
      </c>
      <c r="D10" s="9" t="s">
        <v>83</v>
      </c>
      <c r="E10" s="18" t="s">
        <v>84</v>
      </c>
      <c r="F10" s="9" t="s">
        <v>85</v>
      </c>
      <c r="G10" s="18" t="s">
        <v>86</v>
      </c>
      <c r="H10" s="10" t="s">
        <v>87</v>
      </c>
      <c r="I10" s="9" t="s">
        <v>88</v>
      </c>
      <c r="J10" s="18" t="s">
        <v>89</v>
      </c>
    </row>
    <row r="11" spans="1:10" ht="18">
      <c r="B11" s="8" t="s">
        <v>16</v>
      </c>
      <c r="C11" s="18" t="s">
        <v>90</v>
      </c>
      <c r="D11" s="9" t="s">
        <v>90</v>
      </c>
      <c r="E11" s="18" t="s">
        <v>91</v>
      </c>
      <c r="F11" s="18" t="s">
        <v>90</v>
      </c>
      <c r="G11" s="18" t="s">
        <v>90</v>
      </c>
      <c r="H11" s="18" t="s">
        <v>90</v>
      </c>
      <c r="I11" s="8" t="s">
        <v>90</v>
      </c>
      <c r="J11" s="18" t="s">
        <v>8</v>
      </c>
    </row>
    <row r="12" spans="1:10">
      <c r="B12" s="32"/>
      <c r="C12" s="33"/>
      <c r="D12" s="34"/>
      <c r="E12" s="33"/>
      <c r="F12" s="34"/>
      <c r="G12" s="33"/>
      <c r="H12" s="35"/>
      <c r="I12" s="34"/>
      <c r="J12" s="20"/>
    </row>
    <row r="13" spans="1:10">
      <c r="B13" s="11" t="s">
        <v>18</v>
      </c>
      <c r="C13" s="21">
        <v>664903117</v>
      </c>
      <c r="D13" s="26">
        <v>332451559</v>
      </c>
      <c r="E13" s="21">
        <v>69701769</v>
      </c>
      <c r="F13" s="26">
        <v>5297741</v>
      </c>
      <c r="G13" s="21">
        <v>14750355</v>
      </c>
      <c r="H13" s="27">
        <v>5184546</v>
      </c>
      <c r="I13" s="27">
        <v>31598156</v>
      </c>
      <c r="J13" s="25">
        <f t="shared" ref="J13:J44" si="0">SUM(C13:I13)</f>
        <v>1123887243</v>
      </c>
    </row>
    <row r="14" spans="1:10">
      <c r="B14" s="11" t="s">
        <v>19</v>
      </c>
      <c r="C14" s="21">
        <v>423175499</v>
      </c>
      <c r="D14" s="26">
        <v>211587749</v>
      </c>
      <c r="E14" s="21">
        <v>46483203</v>
      </c>
      <c r="F14" s="26">
        <v>1250000</v>
      </c>
      <c r="G14" s="21">
        <v>35581961</v>
      </c>
      <c r="H14" s="27">
        <v>3823346</v>
      </c>
      <c r="I14" s="27">
        <v>20883400</v>
      </c>
      <c r="J14" s="21">
        <f t="shared" si="0"/>
        <v>742785158</v>
      </c>
    </row>
    <row r="15" spans="1:10">
      <c r="B15" s="11" t="s">
        <v>20</v>
      </c>
      <c r="C15" s="21">
        <v>605438947</v>
      </c>
      <c r="D15" s="26">
        <v>302719473</v>
      </c>
      <c r="E15" s="21">
        <v>64954796</v>
      </c>
      <c r="F15" s="26">
        <v>3337295</v>
      </c>
      <c r="G15" s="21">
        <v>67077064</v>
      </c>
      <c r="H15" s="27">
        <v>9866924</v>
      </c>
      <c r="I15" s="27">
        <v>30472889</v>
      </c>
      <c r="J15" s="21">
        <f t="shared" si="0"/>
        <v>1083867388</v>
      </c>
    </row>
    <row r="16" spans="1:10">
      <c r="B16" s="11" t="s">
        <v>21</v>
      </c>
      <c r="C16" s="21">
        <v>450513247</v>
      </c>
      <c r="D16" s="26">
        <v>225256623</v>
      </c>
      <c r="E16" s="21">
        <v>46655378</v>
      </c>
      <c r="F16" s="26">
        <v>4161458</v>
      </c>
      <c r="G16" s="21">
        <v>15921833</v>
      </c>
      <c r="H16" s="27">
        <v>2897062</v>
      </c>
      <c r="I16" s="27">
        <v>21563368</v>
      </c>
      <c r="J16" s="21">
        <f t="shared" si="0"/>
        <v>766968969</v>
      </c>
    </row>
    <row r="17" spans="2:10">
      <c r="B17" s="11" t="s">
        <v>22</v>
      </c>
      <c r="C17" s="21">
        <v>2852095376</v>
      </c>
      <c r="D17" s="26">
        <v>1426047688</v>
      </c>
      <c r="E17" s="21">
        <v>305573417</v>
      </c>
      <c r="F17" s="26">
        <v>16136244</v>
      </c>
      <c r="G17" s="21">
        <v>600044415</v>
      </c>
      <c r="H17" s="27">
        <v>84364761</v>
      </c>
      <c r="I17" s="27">
        <v>152864033</v>
      </c>
      <c r="J17" s="21">
        <f t="shared" si="0"/>
        <v>5437125934</v>
      </c>
    </row>
    <row r="18" spans="2:10">
      <c r="B18" s="11" t="s">
        <v>23</v>
      </c>
      <c r="C18" s="21">
        <v>443366432</v>
      </c>
      <c r="D18" s="26">
        <v>221683216</v>
      </c>
      <c r="E18" s="21">
        <v>46249746</v>
      </c>
      <c r="F18" s="26">
        <v>3760947</v>
      </c>
      <c r="G18" s="21">
        <v>54688623</v>
      </c>
      <c r="H18" s="27">
        <v>8917922</v>
      </c>
      <c r="I18" s="27">
        <v>22525480</v>
      </c>
      <c r="J18" s="21">
        <f t="shared" si="0"/>
        <v>801192366</v>
      </c>
    </row>
    <row r="19" spans="2:10">
      <c r="B19" s="11" t="s">
        <v>24</v>
      </c>
      <c r="C19" s="21">
        <v>408071651</v>
      </c>
      <c r="D19" s="26">
        <v>204035826</v>
      </c>
      <c r="E19" s="21">
        <v>44644453</v>
      </c>
      <c r="F19" s="26">
        <v>1385071</v>
      </c>
      <c r="G19" s="21">
        <v>57203659</v>
      </c>
      <c r="H19" s="27">
        <v>7781921</v>
      </c>
      <c r="I19" s="27">
        <v>20918668</v>
      </c>
      <c r="J19" s="21">
        <f t="shared" si="0"/>
        <v>744041249</v>
      </c>
    </row>
    <row r="20" spans="2:10">
      <c r="B20" s="11" t="s">
        <v>25</v>
      </c>
      <c r="C20" s="21">
        <v>139794176</v>
      </c>
      <c r="D20" s="26">
        <v>69897088</v>
      </c>
      <c r="E20" s="21">
        <v>14518454</v>
      </c>
      <c r="F20" s="26">
        <v>1250000</v>
      </c>
      <c r="G20" s="21">
        <v>15078494</v>
      </c>
      <c r="H20" s="27">
        <v>3004640</v>
      </c>
      <c r="I20" s="27">
        <v>7045275</v>
      </c>
      <c r="J20" s="21">
        <f t="shared" si="0"/>
        <v>250588127</v>
      </c>
    </row>
    <row r="21" spans="2:10">
      <c r="B21" s="11" t="s">
        <v>26</v>
      </c>
      <c r="C21" s="21">
        <v>132482610</v>
      </c>
      <c r="D21" s="26">
        <v>66241305</v>
      </c>
      <c r="E21" s="21">
        <v>13693727</v>
      </c>
      <c r="F21" s="26">
        <v>1250000</v>
      </c>
      <c r="G21" s="21">
        <v>13061505</v>
      </c>
      <c r="H21" s="27">
        <v>2992780</v>
      </c>
      <c r="I21" s="27">
        <v>6645461</v>
      </c>
      <c r="J21" s="21">
        <f t="shared" si="0"/>
        <v>236367388</v>
      </c>
    </row>
    <row r="22" spans="2:10">
      <c r="B22" s="11" t="s">
        <v>27</v>
      </c>
      <c r="C22" s="21">
        <v>1658789869</v>
      </c>
      <c r="D22" s="26">
        <v>829394934</v>
      </c>
      <c r="E22" s="21">
        <v>176768735</v>
      </c>
      <c r="F22" s="26">
        <v>10338867</v>
      </c>
      <c r="G22" s="21">
        <v>17581477</v>
      </c>
      <c r="H22" s="27">
        <v>34912226</v>
      </c>
      <c r="I22" s="27">
        <v>78910433</v>
      </c>
      <c r="J22" s="21">
        <f t="shared" si="0"/>
        <v>2806696541</v>
      </c>
    </row>
    <row r="23" spans="2:10">
      <c r="B23" s="11" t="s">
        <v>28</v>
      </c>
      <c r="C23" s="21">
        <v>1090044449</v>
      </c>
      <c r="D23" s="26">
        <v>545022224</v>
      </c>
      <c r="E23" s="21">
        <v>113825654</v>
      </c>
      <c r="F23" s="26">
        <v>9128801</v>
      </c>
      <c r="G23" s="21">
        <v>87856296</v>
      </c>
      <c r="H23" s="27">
        <v>13100798</v>
      </c>
      <c r="I23" s="27">
        <v>53777105</v>
      </c>
      <c r="J23" s="21">
        <f t="shared" si="0"/>
        <v>1912755327</v>
      </c>
    </row>
    <row r="24" spans="2:10">
      <c r="B24" s="11" t="s">
        <v>29</v>
      </c>
      <c r="C24" s="21">
        <v>140851227</v>
      </c>
      <c r="D24" s="26">
        <v>70425613</v>
      </c>
      <c r="E24" s="21">
        <v>14637688</v>
      </c>
      <c r="F24" s="26">
        <v>1250000</v>
      </c>
      <c r="G24" s="21">
        <v>13393675</v>
      </c>
      <c r="H24" s="27">
        <v>2948907</v>
      </c>
      <c r="I24" s="27">
        <v>7044244</v>
      </c>
      <c r="J24" s="21">
        <f t="shared" si="0"/>
        <v>250551354</v>
      </c>
    </row>
    <row r="25" spans="2:10">
      <c r="B25" s="11" t="s">
        <v>30</v>
      </c>
      <c r="C25" s="21">
        <v>243362193</v>
      </c>
      <c r="D25" s="26">
        <v>121681097</v>
      </c>
      <c r="E25" s="21">
        <v>25410965</v>
      </c>
      <c r="F25" s="26">
        <v>2039719</v>
      </c>
      <c r="G25" s="21">
        <v>16568079</v>
      </c>
      <c r="H25" s="27">
        <v>2730068</v>
      </c>
      <c r="I25" s="27">
        <v>11912457</v>
      </c>
      <c r="J25" s="21">
        <f t="shared" si="0"/>
        <v>423704578</v>
      </c>
    </row>
    <row r="26" spans="2:10">
      <c r="B26" s="11" t="s">
        <v>31</v>
      </c>
      <c r="C26" s="21">
        <v>1163074966</v>
      </c>
      <c r="D26" s="26">
        <v>581537483</v>
      </c>
      <c r="E26" s="21">
        <v>119736217</v>
      </c>
      <c r="F26" s="26">
        <v>11455907</v>
      </c>
      <c r="G26" s="21">
        <v>142351132</v>
      </c>
      <c r="H26" s="27">
        <v>28771592</v>
      </c>
      <c r="I26" s="27">
        <v>59214041</v>
      </c>
      <c r="J26" s="21">
        <f t="shared" si="0"/>
        <v>2106141338</v>
      </c>
    </row>
    <row r="27" spans="2:10">
      <c r="B27" s="11" t="s">
        <v>32</v>
      </c>
      <c r="C27" s="21">
        <v>807353161</v>
      </c>
      <c r="D27" s="26">
        <v>403676581</v>
      </c>
      <c r="E27" s="21">
        <v>82970657</v>
      </c>
      <c r="F27" s="26">
        <v>8096883</v>
      </c>
      <c r="G27" s="21">
        <v>60919798</v>
      </c>
      <c r="H27" s="27">
        <v>8825610</v>
      </c>
      <c r="I27" s="27">
        <v>39685105</v>
      </c>
      <c r="J27" s="21">
        <f t="shared" si="0"/>
        <v>1411527795</v>
      </c>
    </row>
    <row r="28" spans="2:10">
      <c r="B28" s="11" t="s">
        <v>33</v>
      </c>
      <c r="C28" s="21">
        <v>427589164</v>
      </c>
      <c r="D28" s="26">
        <v>213794582</v>
      </c>
      <c r="E28" s="21">
        <v>42419735</v>
      </c>
      <c r="F28" s="26">
        <v>5811319</v>
      </c>
      <c r="G28" s="21">
        <v>14604575</v>
      </c>
      <c r="H28" s="27">
        <v>3344628</v>
      </c>
      <c r="I28" s="27">
        <v>20468672</v>
      </c>
      <c r="J28" s="21">
        <f t="shared" si="0"/>
        <v>728032675</v>
      </c>
    </row>
    <row r="29" spans="2:10">
      <c r="B29" s="11" t="s">
        <v>34</v>
      </c>
      <c r="C29" s="21">
        <v>327677318</v>
      </c>
      <c r="D29" s="26">
        <v>163838659</v>
      </c>
      <c r="E29" s="21">
        <v>30220069</v>
      </c>
      <c r="F29" s="26">
        <v>6741163</v>
      </c>
      <c r="G29" s="21">
        <v>12304433</v>
      </c>
      <c r="H29" s="27">
        <v>3284395</v>
      </c>
      <c r="I29" s="27">
        <v>15738939</v>
      </c>
      <c r="J29" s="21">
        <f t="shared" si="0"/>
        <v>559804976</v>
      </c>
    </row>
    <row r="30" spans="2:10">
      <c r="B30" s="11" t="s">
        <v>35</v>
      </c>
      <c r="C30" s="21">
        <v>579494762</v>
      </c>
      <c r="D30" s="26">
        <v>289747381</v>
      </c>
      <c r="E30" s="21">
        <v>61347372</v>
      </c>
      <c r="F30" s="26">
        <v>4018276</v>
      </c>
      <c r="G30" s="21">
        <v>17713121</v>
      </c>
      <c r="H30" s="27">
        <v>4271549</v>
      </c>
      <c r="I30" s="27">
        <v>27672664</v>
      </c>
      <c r="J30" s="21">
        <f t="shared" si="0"/>
        <v>984265125</v>
      </c>
    </row>
    <row r="31" spans="2:10">
      <c r="B31" s="11" t="s">
        <v>36</v>
      </c>
      <c r="C31" s="21">
        <v>612862091</v>
      </c>
      <c r="D31" s="26">
        <v>306431046</v>
      </c>
      <c r="E31" s="21">
        <v>64470742</v>
      </c>
      <c r="F31" s="26">
        <v>4658663</v>
      </c>
      <c r="G31" s="21">
        <v>14800031</v>
      </c>
      <c r="H31" s="27">
        <v>7249334</v>
      </c>
      <c r="I31" s="27">
        <v>29231310</v>
      </c>
      <c r="J31" s="21">
        <f t="shared" si="0"/>
        <v>1039703217</v>
      </c>
    </row>
    <row r="32" spans="2:10">
      <c r="B32" s="11" t="s">
        <v>37</v>
      </c>
      <c r="C32" s="21">
        <v>154603701</v>
      </c>
      <c r="D32" s="26">
        <v>77301850</v>
      </c>
      <c r="E32" s="21">
        <v>16124088</v>
      </c>
      <c r="F32" s="26">
        <v>1314847</v>
      </c>
      <c r="G32" s="21">
        <v>13314016</v>
      </c>
      <c r="H32" s="27">
        <v>3106191</v>
      </c>
      <c r="I32" s="27">
        <v>7688121</v>
      </c>
      <c r="J32" s="21">
        <f t="shared" si="0"/>
        <v>273452814</v>
      </c>
    </row>
    <row r="33" spans="2:10">
      <c r="B33" s="11" t="s">
        <v>38</v>
      </c>
      <c r="C33" s="21">
        <v>486152152</v>
      </c>
      <c r="D33" s="26">
        <v>243076076</v>
      </c>
      <c r="E33" s="21">
        <v>52360557</v>
      </c>
      <c r="F33" s="26">
        <v>2476264</v>
      </c>
      <c r="G33" s="21">
        <v>69427660</v>
      </c>
      <c r="H33" s="27">
        <v>11692856</v>
      </c>
      <c r="I33" s="27">
        <v>25028295</v>
      </c>
      <c r="J33" s="21">
        <f t="shared" si="0"/>
        <v>890213860</v>
      </c>
    </row>
    <row r="34" spans="2:10">
      <c r="B34" s="11" t="s">
        <v>39</v>
      </c>
      <c r="C34" s="21">
        <v>481929173</v>
      </c>
      <c r="D34" s="26">
        <v>240964586</v>
      </c>
      <c r="E34" s="21">
        <v>51713711</v>
      </c>
      <c r="F34" s="26">
        <v>2646768</v>
      </c>
      <c r="G34" s="21">
        <v>82001768</v>
      </c>
      <c r="H34" s="27">
        <v>15157231</v>
      </c>
      <c r="I34" s="27">
        <v>25295206</v>
      </c>
      <c r="J34" s="21">
        <f t="shared" si="0"/>
        <v>899708443</v>
      </c>
    </row>
    <row r="35" spans="2:10">
      <c r="B35" s="11" t="s">
        <v>40</v>
      </c>
      <c r="C35" s="21">
        <v>869732570</v>
      </c>
      <c r="D35" s="26">
        <v>434866285</v>
      </c>
      <c r="E35" s="21">
        <v>89886917</v>
      </c>
      <c r="F35" s="26">
        <v>8216875</v>
      </c>
      <c r="G35" s="21">
        <v>95688431</v>
      </c>
      <c r="H35" s="27">
        <v>17461287</v>
      </c>
      <c r="I35" s="27">
        <v>43850994</v>
      </c>
      <c r="J35" s="21">
        <f t="shared" si="0"/>
        <v>1559703359</v>
      </c>
    </row>
    <row r="36" spans="2:10">
      <c r="B36" s="11" t="s">
        <v>41</v>
      </c>
      <c r="C36" s="21">
        <v>551488535</v>
      </c>
      <c r="D36" s="26">
        <v>275744268</v>
      </c>
      <c r="E36" s="21">
        <v>55624200</v>
      </c>
      <c r="F36" s="26">
        <v>6582412</v>
      </c>
      <c r="G36" s="21">
        <v>41667721</v>
      </c>
      <c r="H36" s="27">
        <v>7709824</v>
      </c>
      <c r="I36" s="27">
        <v>27158395</v>
      </c>
      <c r="J36" s="21">
        <f t="shared" si="0"/>
        <v>965975355</v>
      </c>
    </row>
    <row r="37" spans="2:10">
      <c r="B37" s="11" t="s">
        <v>42</v>
      </c>
      <c r="C37" s="21">
        <v>420970905</v>
      </c>
      <c r="D37" s="26">
        <v>210485453</v>
      </c>
      <c r="E37" s="21">
        <v>43623236</v>
      </c>
      <c r="F37" s="26">
        <v>3861293</v>
      </c>
      <c r="G37" s="21">
        <v>14506125</v>
      </c>
      <c r="H37" s="27">
        <v>2867363</v>
      </c>
      <c r="I37" s="27">
        <v>20143239</v>
      </c>
      <c r="J37" s="21">
        <f t="shared" si="0"/>
        <v>716457614</v>
      </c>
    </row>
    <row r="38" spans="2:10">
      <c r="B38" s="11" t="s">
        <v>43</v>
      </c>
      <c r="C38" s="21">
        <v>820761079</v>
      </c>
      <c r="D38" s="26">
        <v>410380540</v>
      </c>
      <c r="E38" s="21">
        <v>86412996</v>
      </c>
      <c r="F38" s="26">
        <v>6166926</v>
      </c>
      <c r="G38" s="21">
        <v>30477443</v>
      </c>
      <c r="H38" s="27">
        <v>8764515</v>
      </c>
      <c r="I38" s="27">
        <v>39428301</v>
      </c>
      <c r="J38" s="21">
        <f t="shared" si="0"/>
        <v>1402391800</v>
      </c>
    </row>
    <row r="39" spans="2:10">
      <c r="B39" s="11" t="s">
        <v>44</v>
      </c>
      <c r="C39" s="21">
        <v>352450119</v>
      </c>
      <c r="D39" s="26">
        <v>176225059</v>
      </c>
      <c r="E39" s="21">
        <v>37651665</v>
      </c>
      <c r="F39" s="26">
        <v>2103880</v>
      </c>
      <c r="G39" s="21">
        <v>19249073</v>
      </c>
      <c r="H39" s="27">
        <v>3031458</v>
      </c>
      <c r="I39" s="27">
        <v>17088299</v>
      </c>
      <c r="J39" s="21">
        <f t="shared" si="0"/>
        <v>607799553</v>
      </c>
    </row>
    <row r="40" spans="2:10">
      <c r="B40" s="11" t="s">
        <v>45</v>
      </c>
      <c r="C40" s="21">
        <v>248043139</v>
      </c>
      <c r="D40" s="26">
        <v>124021569</v>
      </c>
      <c r="E40" s="21">
        <v>23972920</v>
      </c>
      <c r="F40" s="26">
        <v>4005764</v>
      </c>
      <c r="G40" s="21">
        <v>13302230</v>
      </c>
      <c r="H40" s="27">
        <v>2794699</v>
      </c>
      <c r="I40" s="27">
        <v>12038250</v>
      </c>
      <c r="J40" s="21">
        <f t="shared" si="0"/>
        <v>428178571</v>
      </c>
    </row>
    <row r="41" spans="2:10">
      <c r="B41" s="11" t="s">
        <v>46</v>
      </c>
      <c r="C41" s="21">
        <v>294609604</v>
      </c>
      <c r="D41" s="26">
        <v>147304802</v>
      </c>
      <c r="E41" s="21">
        <v>31933789</v>
      </c>
      <c r="F41" s="26">
        <v>1297483</v>
      </c>
      <c r="G41" s="21">
        <v>42111940</v>
      </c>
      <c r="H41" s="27">
        <v>5535249</v>
      </c>
      <c r="I41" s="27">
        <v>15123480</v>
      </c>
      <c r="J41" s="21">
        <f t="shared" si="0"/>
        <v>537916347</v>
      </c>
    </row>
    <row r="42" spans="2:10">
      <c r="B42" s="11" t="s">
        <v>47</v>
      </c>
      <c r="C42" s="21">
        <v>137543632</v>
      </c>
      <c r="D42" s="26">
        <v>68771816</v>
      </c>
      <c r="E42" s="21">
        <v>14264599</v>
      </c>
      <c r="F42" s="26">
        <v>1250000</v>
      </c>
      <c r="G42" s="21">
        <v>13381371</v>
      </c>
      <c r="H42" s="27">
        <v>2665613</v>
      </c>
      <c r="I42" s="27">
        <v>6881376</v>
      </c>
      <c r="J42" s="21">
        <f t="shared" si="0"/>
        <v>244758407</v>
      </c>
    </row>
    <row r="43" spans="2:10">
      <c r="B43" s="11" t="s">
        <v>48</v>
      </c>
      <c r="C43" s="21">
        <v>794847003</v>
      </c>
      <c r="D43" s="26">
        <v>397423502</v>
      </c>
      <c r="E43" s="21">
        <v>85851355</v>
      </c>
      <c r="F43" s="26">
        <v>3805521</v>
      </c>
      <c r="G43" s="21">
        <v>134591154</v>
      </c>
      <c r="H43" s="27">
        <v>20991483</v>
      </c>
      <c r="I43" s="27">
        <v>41584594</v>
      </c>
      <c r="J43" s="21">
        <f t="shared" si="0"/>
        <v>1479094612</v>
      </c>
    </row>
    <row r="44" spans="2:10">
      <c r="B44" s="11" t="s">
        <v>49</v>
      </c>
      <c r="C44" s="21">
        <v>316986078</v>
      </c>
      <c r="D44" s="26">
        <v>158493039</v>
      </c>
      <c r="E44" s="21">
        <v>33826761</v>
      </c>
      <c r="F44" s="26">
        <v>1928524</v>
      </c>
      <c r="G44" s="21">
        <v>14756973</v>
      </c>
      <c r="H44" s="27">
        <v>2714044</v>
      </c>
      <c r="I44" s="27">
        <v>15294578</v>
      </c>
      <c r="J44" s="21">
        <f t="shared" si="0"/>
        <v>543999997</v>
      </c>
    </row>
    <row r="45" spans="2:10">
      <c r="B45" s="11" t="s">
        <v>50</v>
      </c>
      <c r="C45" s="21">
        <v>1325452467</v>
      </c>
      <c r="D45" s="26">
        <v>662726233</v>
      </c>
      <c r="E45" s="21">
        <v>142831218</v>
      </c>
      <c r="F45" s="26">
        <v>6676708</v>
      </c>
      <c r="G45" s="21">
        <v>236866907</v>
      </c>
      <c r="H45" s="27">
        <v>42109221</v>
      </c>
      <c r="I45" s="27">
        <v>69909698</v>
      </c>
      <c r="J45" s="21">
        <f t="shared" ref="J45:J63" si="1">SUM(C45:I45)</f>
        <v>2486572452</v>
      </c>
    </row>
    <row r="46" spans="2:10">
      <c r="B46" s="11" t="s">
        <v>51</v>
      </c>
      <c r="C46" s="21">
        <v>883857935</v>
      </c>
      <c r="D46" s="26">
        <v>441928967</v>
      </c>
      <c r="E46" s="21">
        <v>92362329</v>
      </c>
      <c r="F46" s="26">
        <v>7334770</v>
      </c>
      <c r="G46" s="21">
        <v>66268354</v>
      </c>
      <c r="H46" s="27">
        <v>9808199</v>
      </c>
      <c r="I46" s="27">
        <v>43437625</v>
      </c>
      <c r="J46" s="21">
        <f t="shared" si="1"/>
        <v>1544998179</v>
      </c>
    </row>
    <row r="47" spans="2:10">
      <c r="B47" s="11" t="s">
        <v>52</v>
      </c>
      <c r="C47" s="21">
        <v>211435509</v>
      </c>
      <c r="D47" s="26">
        <v>105717755</v>
      </c>
      <c r="E47" s="21">
        <v>19841177</v>
      </c>
      <c r="F47" s="26">
        <v>4008252</v>
      </c>
      <c r="G47" s="21">
        <v>13602629</v>
      </c>
      <c r="H47" s="27">
        <v>2831068</v>
      </c>
      <c r="I47" s="27">
        <v>10340038</v>
      </c>
      <c r="J47" s="21">
        <f t="shared" si="1"/>
        <v>367776428</v>
      </c>
    </row>
    <row r="48" spans="2:10">
      <c r="B48" s="11" t="s">
        <v>53</v>
      </c>
      <c r="C48" s="21">
        <v>1107698664</v>
      </c>
      <c r="D48" s="26">
        <v>553849332</v>
      </c>
      <c r="E48" s="21">
        <v>115406908</v>
      </c>
      <c r="F48" s="26">
        <v>9538901</v>
      </c>
      <c r="G48" s="21">
        <v>123812307</v>
      </c>
      <c r="H48" s="27">
        <v>19533057</v>
      </c>
      <c r="I48" s="27">
        <v>55826920</v>
      </c>
      <c r="J48" s="21">
        <f t="shared" si="1"/>
        <v>1985666089</v>
      </c>
    </row>
    <row r="49" spans="2:10">
      <c r="B49" s="11" t="s">
        <v>54</v>
      </c>
      <c r="C49" s="21">
        <v>554024338</v>
      </c>
      <c r="D49" s="26">
        <v>277012169</v>
      </c>
      <c r="E49" s="21">
        <v>56625795</v>
      </c>
      <c r="F49" s="26">
        <v>5866849</v>
      </c>
      <c r="G49" s="21">
        <v>15199378</v>
      </c>
      <c r="H49" s="27">
        <v>4359851</v>
      </c>
      <c r="I49" s="27">
        <v>26414164</v>
      </c>
      <c r="J49" s="21">
        <f t="shared" si="1"/>
        <v>939502544</v>
      </c>
    </row>
    <row r="50" spans="2:10">
      <c r="B50" s="11" t="s">
        <v>55</v>
      </c>
      <c r="C50" s="21">
        <v>426852911</v>
      </c>
      <c r="D50" s="26">
        <v>213426456</v>
      </c>
      <c r="E50" s="21">
        <v>44726015</v>
      </c>
      <c r="F50" s="26">
        <v>3421991</v>
      </c>
      <c r="G50" s="21">
        <v>25084679</v>
      </c>
      <c r="H50" s="27">
        <v>6103750</v>
      </c>
      <c r="I50" s="27">
        <v>20817287</v>
      </c>
      <c r="J50" s="21">
        <f t="shared" si="1"/>
        <v>740433089</v>
      </c>
    </row>
    <row r="51" spans="2:10">
      <c r="B51" s="11" t="s">
        <v>56</v>
      </c>
      <c r="C51" s="21">
        <v>1367331974</v>
      </c>
      <c r="D51" s="26">
        <v>683665987</v>
      </c>
      <c r="E51" s="21">
        <v>146939424</v>
      </c>
      <c r="F51" s="26">
        <v>7292412</v>
      </c>
      <c r="G51" s="21">
        <v>135118429</v>
      </c>
      <c r="H51" s="27">
        <v>21871454</v>
      </c>
      <c r="I51" s="27">
        <v>68334978</v>
      </c>
      <c r="J51" s="21">
        <f t="shared" si="1"/>
        <v>2430554658</v>
      </c>
    </row>
    <row r="52" spans="2:10">
      <c r="B52" s="11" t="s">
        <v>57</v>
      </c>
      <c r="C52" s="21">
        <v>184925281</v>
      </c>
      <c r="D52" s="26">
        <v>92462640</v>
      </c>
      <c r="E52" s="21">
        <v>19609138</v>
      </c>
      <c r="F52" s="26">
        <v>1250000</v>
      </c>
      <c r="G52" s="21">
        <v>13486316</v>
      </c>
      <c r="H52" s="27">
        <v>3131310</v>
      </c>
      <c r="I52" s="27">
        <v>9108505</v>
      </c>
      <c r="J52" s="21">
        <f t="shared" si="1"/>
        <v>323973190</v>
      </c>
    </row>
    <row r="53" spans="2:10">
      <c r="B53" s="11" t="s">
        <v>58</v>
      </c>
      <c r="C53" s="21">
        <v>583968652</v>
      </c>
      <c r="D53" s="26">
        <v>291984326</v>
      </c>
      <c r="E53" s="21">
        <v>60902573</v>
      </c>
      <c r="F53" s="26">
        <v>4967719</v>
      </c>
      <c r="G53" s="21">
        <v>16937723</v>
      </c>
      <c r="H53" s="27">
        <v>5311242</v>
      </c>
      <c r="I53" s="27">
        <v>27889041</v>
      </c>
      <c r="J53" s="21">
        <f t="shared" si="1"/>
        <v>991961276</v>
      </c>
    </row>
    <row r="54" spans="2:10">
      <c r="B54" s="11" t="s">
        <v>59</v>
      </c>
      <c r="C54" s="21">
        <v>240066011</v>
      </c>
      <c r="D54" s="26">
        <v>120033005</v>
      </c>
      <c r="E54" s="21">
        <v>24394501</v>
      </c>
      <c r="F54" s="26">
        <v>2684381</v>
      </c>
      <c r="G54" s="21">
        <v>15860979</v>
      </c>
      <c r="H54" s="27">
        <v>2979712</v>
      </c>
      <c r="I54" s="27">
        <v>11745439</v>
      </c>
      <c r="J54" s="21">
        <f t="shared" si="1"/>
        <v>417764028</v>
      </c>
    </row>
    <row r="55" spans="2:10">
      <c r="B55" s="11" t="s">
        <v>60</v>
      </c>
      <c r="C55" s="21">
        <v>719626749</v>
      </c>
      <c r="D55" s="26">
        <v>359813375</v>
      </c>
      <c r="E55" s="21">
        <v>75711515</v>
      </c>
      <c r="F55" s="26">
        <v>5460692</v>
      </c>
      <c r="G55" s="21">
        <v>47894947</v>
      </c>
      <c r="H55" s="27">
        <v>8105827</v>
      </c>
      <c r="I55" s="27">
        <v>35194585</v>
      </c>
      <c r="J55" s="21">
        <f t="shared" si="1"/>
        <v>1251807690</v>
      </c>
    </row>
    <row r="56" spans="2:10">
      <c r="B56" s="11" t="s">
        <v>61</v>
      </c>
      <c r="C56" s="21">
        <v>3315205123</v>
      </c>
      <c r="D56" s="26">
        <v>1657602561</v>
      </c>
      <c r="E56" s="21">
        <v>351994135</v>
      </c>
      <c r="F56" s="26">
        <v>21953218</v>
      </c>
      <c r="G56" s="21">
        <v>225663041</v>
      </c>
      <c r="H56" s="27">
        <v>43751595</v>
      </c>
      <c r="I56" s="27">
        <v>162466385</v>
      </c>
      <c r="J56" s="21">
        <f t="shared" si="1"/>
        <v>5778636058</v>
      </c>
    </row>
    <row r="57" spans="2:10">
      <c r="B57" s="11" t="s">
        <v>62</v>
      </c>
      <c r="C57" s="21">
        <v>296231402</v>
      </c>
      <c r="D57" s="26">
        <v>148115701</v>
      </c>
      <c r="E57" s="21">
        <v>31411863</v>
      </c>
      <c r="F57" s="26">
        <v>2002344</v>
      </c>
      <c r="G57" s="21">
        <v>16705091</v>
      </c>
      <c r="H57" s="27">
        <v>5464169</v>
      </c>
      <c r="I57" s="27">
        <v>14462158</v>
      </c>
      <c r="J57" s="21">
        <f t="shared" si="1"/>
        <v>514392728</v>
      </c>
    </row>
    <row r="58" spans="2:10">
      <c r="B58" s="11" t="s">
        <v>63</v>
      </c>
      <c r="C58" s="21">
        <v>169486648</v>
      </c>
      <c r="D58" s="26">
        <v>84743324</v>
      </c>
      <c r="E58" s="21">
        <v>17867696</v>
      </c>
      <c r="F58" s="26">
        <v>1250000</v>
      </c>
      <c r="G58" s="21">
        <v>15316687</v>
      </c>
      <c r="H58" s="27">
        <v>3534806</v>
      </c>
      <c r="I58" s="27">
        <v>8452823</v>
      </c>
      <c r="J58" s="21">
        <f t="shared" si="1"/>
        <v>300651984</v>
      </c>
    </row>
    <row r="59" spans="2:10">
      <c r="B59" s="11" t="s">
        <v>64</v>
      </c>
      <c r="C59" s="21">
        <v>856482003</v>
      </c>
      <c r="D59" s="26">
        <v>428241002</v>
      </c>
      <c r="E59" s="21">
        <v>91575836</v>
      </c>
      <c r="F59" s="26">
        <v>5033323</v>
      </c>
      <c r="G59" s="21">
        <v>71009946</v>
      </c>
      <c r="H59" s="27">
        <v>12747993</v>
      </c>
      <c r="I59" s="27">
        <v>42382578</v>
      </c>
      <c r="J59" s="21">
        <f t="shared" si="1"/>
        <v>1507472681</v>
      </c>
    </row>
    <row r="60" spans="2:10">
      <c r="B60" s="11" t="s">
        <v>65</v>
      </c>
      <c r="C60" s="21">
        <v>567884742</v>
      </c>
      <c r="D60" s="26">
        <v>283942371</v>
      </c>
      <c r="E60" s="21">
        <v>59677711</v>
      </c>
      <c r="F60" s="26">
        <v>4378354</v>
      </c>
      <c r="G60" s="21">
        <v>47778934</v>
      </c>
      <c r="H60" s="27">
        <v>12346657</v>
      </c>
      <c r="I60" s="27">
        <v>28234274</v>
      </c>
      <c r="J60" s="21">
        <f t="shared" si="1"/>
        <v>1004243043</v>
      </c>
    </row>
    <row r="61" spans="2:10">
      <c r="B61" s="11" t="s">
        <v>66</v>
      </c>
      <c r="C61" s="21">
        <v>376855490</v>
      </c>
      <c r="D61" s="26">
        <v>188427745</v>
      </c>
      <c r="E61" s="21">
        <v>40325267</v>
      </c>
      <c r="F61" s="26">
        <v>2183147</v>
      </c>
      <c r="G61" s="21">
        <v>18519149</v>
      </c>
      <c r="H61" s="27">
        <v>2870284</v>
      </c>
      <c r="I61" s="27">
        <v>18201172</v>
      </c>
      <c r="J61" s="21">
        <f t="shared" si="1"/>
        <v>647382254</v>
      </c>
    </row>
    <row r="62" spans="2:10">
      <c r="B62" s="11" t="s">
        <v>67</v>
      </c>
      <c r="C62" s="21">
        <v>644938402</v>
      </c>
      <c r="D62" s="26">
        <v>322469201</v>
      </c>
      <c r="E62" s="21">
        <v>66325509</v>
      </c>
      <c r="F62" s="26">
        <v>6422028</v>
      </c>
      <c r="G62" s="21">
        <v>35424704</v>
      </c>
      <c r="H62" s="27">
        <v>7709167</v>
      </c>
      <c r="I62" s="27">
        <v>31337754</v>
      </c>
      <c r="J62" s="21">
        <f t="shared" si="1"/>
        <v>1114626765</v>
      </c>
    </row>
    <row r="63" spans="2:10">
      <c r="B63" s="13" t="s">
        <v>68</v>
      </c>
      <c r="C63" s="22">
        <v>218684997</v>
      </c>
      <c r="D63" s="28">
        <v>109342499</v>
      </c>
      <c r="E63" s="22">
        <v>23417155</v>
      </c>
      <c r="F63" s="28">
        <v>1250000</v>
      </c>
      <c r="G63" s="22">
        <v>13473369</v>
      </c>
      <c r="H63" s="29">
        <v>2665816</v>
      </c>
      <c r="I63" s="29">
        <v>10669748</v>
      </c>
      <c r="J63" s="22">
        <f t="shared" si="1"/>
        <v>379503584</v>
      </c>
    </row>
    <row r="64" spans="2:10" ht="9" customHeight="1">
      <c r="B64" s="11"/>
      <c r="J64" s="16"/>
    </row>
    <row r="65" spans="2:10">
      <c r="B65" s="15" t="s">
        <v>8</v>
      </c>
      <c r="C65" s="23">
        <f>SUM(C13:C63)</f>
        <v>33152067243</v>
      </c>
      <c r="D65" s="23">
        <f t="shared" ref="D65:J65" si="2">SUM(D13:D63)</f>
        <v>16576033621</v>
      </c>
      <c r="E65" s="23">
        <f t="shared" si="2"/>
        <v>3489475336</v>
      </c>
      <c r="F65" s="23">
        <f t="shared" si="2"/>
        <v>250000000</v>
      </c>
      <c r="G65" s="23">
        <f t="shared" si="2"/>
        <v>3010000000</v>
      </c>
      <c r="H65" s="23">
        <f t="shared" si="2"/>
        <v>560000000</v>
      </c>
      <c r="I65" s="23">
        <f t="shared" si="2"/>
        <v>1650000000</v>
      </c>
      <c r="J65" s="24">
        <f t="shared" si="2"/>
        <v>58687576200</v>
      </c>
    </row>
    <row r="66" spans="2:10" ht="18.600000000000001">
      <c r="B66" s="14" t="s">
        <v>70</v>
      </c>
    </row>
    <row r="68" spans="2:10" ht="37.5" customHeight="1">
      <c r="B68" s="42" t="s">
        <v>71</v>
      </c>
      <c r="C68" s="42"/>
      <c r="D68" s="42"/>
      <c r="E68" s="42"/>
      <c r="F68" s="42"/>
      <c r="G68" s="42"/>
      <c r="H68" s="42"/>
      <c r="I68" s="42"/>
      <c r="J68" s="42"/>
    </row>
  </sheetData>
  <mergeCells count="1">
    <mergeCell ref="B68:J68"/>
  </mergeCells>
  <pageMargins left="0.7" right="0.7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4333-EBBA-45E0-AC69-5A659E6952B3}">
  <dimension ref="A1:J68"/>
  <sheetViews>
    <sheetView zoomScale="80" zoomScaleNormal="80" workbookViewId="0">
      <pane xSplit="2" ySplit="12" topLeftCell="C13" activePane="bottomRight" state="frozen"/>
      <selection pane="bottomRight"/>
      <selection pane="bottomLeft" activeCell="L67" sqref="L67"/>
      <selection pane="topRight" activeCell="L67" sqref="L67"/>
    </sheetView>
  </sheetViews>
  <sheetFormatPr defaultColWidth="9.28515625" defaultRowHeight="15.6"/>
  <cols>
    <col min="1" max="1" width="10.5703125" style="4" bestFit="1" customWidth="1"/>
    <col min="2" max="2" width="24.5703125" style="4" customWidth="1"/>
    <col min="3" max="10" width="24.28515625" style="4" customWidth="1"/>
    <col min="11" max="16384" width="9.28515625" style="4"/>
  </cols>
  <sheetData>
    <row r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</row>
    <row r="2" spans="1:10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3"/>
    </row>
    <row r="4" spans="1:10">
      <c r="B4" s="2" t="s">
        <v>94</v>
      </c>
      <c r="C4" s="3"/>
      <c r="D4" s="3"/>
      <c r="E4" s="3"/>
      <c r="F4" s="3"/>
      <c r="G4" s="3"/>
      <c r="H4" s="3"/>
      <c r="I4" s="3"/>
      <c r="J4" s="3"/>
    </row>
    <row r="5" spans="1:10">
      <c r="B5" s="2" t="s">
        <v>5</v>
      </c>
      <c r="C5" s="3"/>
      <c r="D5" s="3"/>
      <c r="E5" s="3"/>
      <c r="F5" s="3"/>
      <c r="G5" s="3"/>
      <c r="H5" s="3"/>
      <c r="I5" s="3"/>
      <c r="J5" s="3"/>
    </row>
    <row r="6" spans="1:10">
      <c r="B6" s="2"/>
      <c r="C6" s="3"/>
      <c r="D6" s="3"/>
      <c r="E6" s="3"/>
      <c r="F6" s="3"/>
      <c r="G6" s="3"/>
      <c r="H6" s="3"/>
      <c r="I6" s="3"/>
    </row>
    <row r="7" spans="1:10">
      <c r="B7" s="5"/>
      <c r="C7" s="17"/>
      <c r="D7" s="6"/>
      <c r="E7" s="17"/>
      <c r="F7" s="6"/>
      <c r="G7" s="17"/>
      <c r="H7" s="7"/>
      <c r="I7" s="6"/>
      <c r="J7" s="17"/>
    </row>
    <row r="8" spans="1:10">
      <c r="B8" s="8"/>
      <c r="C8" s="18" t="s">
        <v>73</v>
      </c>
      <c r="D8" s="9" t="s">
        <v>74</v>
      </c>
      <c r="E8" s="18" t="s">
        <v>75</v>
      </c>
      <c r="F8" s="9" t="s">
        <v>76</v>
      </c>
      <c r="G8" s="18" t="s">
        <v>77</v>
      </c>
      <c r="H8" s="10"/>
      <c r="I8" s="9" t="s">
        <v>73</v>
      </c>
      <c r="J8" s="19"/>
    </row>
    <row r="9" spans="1:10">
      <c r="B9" s="8"/>
      <c r="C9" s="18" t="s">
        <v>75</v>
      </c>
      <c r="D9" s="9" t="s">
        <v>78</v>
      </c>
      <c r="E9" s="18" t="s">
        <v>79</v>
      </c>
      <c r="F9" s="9" t="s">
        <v>75</v>
      </c>
      <c r="G9" s="18" t="s">
        <v>80</v>
      </c>
      <c r="H9" s="10" t="s">
        <v>81</v>
      </c>
      <c r="I9" s="9" t="s">
        <v>75</v>
      </c>
      <c r="J9" s="18"/>
    </row>
    <row r="10" spans="1:10">
      <c r="B10" s="8"/>
      <c r="C10" s="18" t="s">
        <v>82</v>
      </c>
      <c r="D10" s="9" t="s">
        <v>83</v>
      </c>
      <c r="E10" s="18" t="s">
        <v>84</v>
      </c>
      <c r="F10" s="9" t="s">
        <v>85</v>
      </c>
      <c r="G10" s="18" t="s">
        <v>86</v>
      </c>
      <c r="H10" s="10" t="s">
        <v>87</v>
      </c>
      <c r="I10" s="9" t="s">
        <v>88</v>
      </c>
      <c r="J10" s="18" t="s">
        <v>89</v>
      </c>
    </row>
    <row r="11" spans="1:10" ht="18">
      <c r="B11" s="8" t="s">
        <v>16</v>
      </c>
      <c r="C11" s="18" t="s">
        <v>90</v>
      </c>
      <c r="D11" s="9" t="s">
        <v>90</v>
      </c>
      <c r="E11" s="18" t="s">
        <v>91</v>
      </c>
      <c r="F11" s="18" t="s">
        <v>90</v>
      </c>
      <c r="G11" s="18" t="s">
        <v>90</v>
      </c>
      <c r="H11" s="18" t="s">
        <v>90</v>
      </c>
      <c r="I11" s="8" t="s">
        <v>90</v>
      </c>
      <c r="J11" s="18" t="s">
        <v>8</v>
      </c>
    </row>
    <row r="12" spans="1:10">
      <c r="B12" s="32"/>
      <c r="C12" s="33"/>
      <c r="D12" s="34"/>
      <c r="E12" s="33"/>
      <c r="F12" s="34"/>
      <c r="G12" s="33"/>
      <c r="H12" s="35"/>
      <c r="I12" s="34"/>
      <c r="J12" s="20"/>
    </row>
    <row r="13" spans="1:10">
      <c r="B13" s="11" t="s">
        <v>18</v>
      </c>
      <c r="C13" s="21">
        <v>676977569</v>
      </c>
      <c r="D13" s="26">
        <v>338488784</v>
      </c>
      <c r="E13" s="21">
        <v>71065002</v>
      </c>
      <c r="F13" s="26">
        <v>5297741</v>
      </c>
      <c r="G13" s="21">
        <v>15044382</v>
      </c>
      <c r="H13" s="27">
        <v>5369709</v>
      </c>
      <c r="I13" s="27">
        <v>32555676</v>
      </c>
      <c r="J13" s="25">
        <f t="shared" ref="J13:J44" si="0">SUM(C13:I13)</f>
        <v>1144798863</v>
      </c>
    </row>
    <row r="14" spans="1:10">
      <c r="B14" s="11" t="s">
        <v>19</v>
      </c>
      <c r="C14" s="21">
        <v>430827516</v>
      </c>
      <c r="D14" s="26">
        <v>215413758</v>
      </c>
      <c r="E14" s="21">
        <v>47347136</v>
      </c>
      <c r="F14" s="26">
        <v>1250000</v>
      </c>
      <c r="G14" s="21">
        <v>36291236</v>
      </c>
      <c r="H14" s="27">
        <v>3959894</v>
      </c>
      <c r="I14" s="27">
        <v>21516230</v>
      </c>
      <c r="J14" s="21">
        <f t="shared" si="0"/>
        <v>756605770</v>
      </c>
    </row>
    <row r="15" spans="1:10">
      <c r="B15" s="11" t="s">
        <v>20</v>
      </c>
      <c r="C15" s="21">
        <v>616322448</v>
      </c>
      <c r="D15" s="26">
        <v>308161224</v>
      </c>
      <c r="E15" s="21">
        <v>66183580</v>
      </c>
      <c r="F15" s="26">
        <v>3337295</v>
      </c>
      <c r="G15" s="21">
        <v>68414148</v>
      </c>
      <c r="H15" s="27">
        <v>10219314</v>
      </c>
      <c r="I15" s="27">
        <v>31396310</v>
      </c>
      <c r="J15" s="21">
        <f t="shared" si="0"/>
        <v>1104034319</v>
      </c>
    </row>
    <row r="16" spans="1:10">
      <c r="B16" s="11" t="s">
        <v>21</v>
      </c>
      <c r="C16" s="21">
        <v>458694977</v>
      </c>
      <c r="D16" s="26">
        <v>229347488</v>
      </c>
      <c r="E16" s="21">
        <v>47579115</v>
      </c>
      <c r="F16" s="26">
        <v>4161458</v>
      </c>
      <c r="G16" s="21">
        <v>16239211</v>
      </c>
      <c r="H16" s="27">
        <v>3000528</v>
      </c>
      <c r="I16" s="27">
        <v>22216803</v>
      </c>
      <c r="J16" s="21">
        <f t="shared" si="0"/>
        <v>781239580</v>
      </c>
    </row>
    <row r="17" spans="2:10">
      <c r="B17" s="11" t="s">
        <v>22</v>
      </c>
      <c r="C17" s="21">
        <v>2902661950</v>
      </c>
      <c r="D17" s="26">
        <v>1451330975</v>
      </c>
      <c r="E17" s="21">
        <v>311282624</v>
      </c>
      <c r="F17" s="26">
        <v>16136244</v>
      </c>
      <c r="G17" s="21">
        <v>612005433</v>
      </c>
      <c r="H17" s="27">
        <v>87377788</v>
      </c>
      <c r="I17" s="27">
        <v>157496277</v>
      </c>
      <c r="J17" s="21">
        <f t="shared" si="0"/>
        <v>5538291291</v>
      </c>
    </row>
    <row r="18" spans="2:10">
      <c r="B18" s="11" t="s">
        <v>23</v>
      </c>
      <c r="C18" s="21">
        <v>451312424</v>
      </c>
      <c r="D18" s="26">
        <v>225656212</v>
      </c>
      <c r="E18" s="21">
        <v>47146877</v>
      </c>
      <c r="F18" s="26">
        <v>3760947</v>
      </c>
      <c r="G18" s="21">
        <v>55778762</v>
      </c>
      <c r="H18" s="27">
        <v>9236419</v>
      </c>
      <c r="I18" s="27">
        <v>23208070</v>
      </c>
      <c r="J18" s="21">
        <f t="shared" si="0"/>
        <v>816099711</v>
      </c>
    </row>
    <row r="19" spans="2:10">
      <c r="B19" s="11" t="s">
        <v>24</v>
      </c>
      <c r="C19" s="21">
        <v>415382605</v>
      </c>
      <c r="D19" s="26">
        <v>207691302</v>
      </c>
      <c r="E19" s="21">
        <v>45469886</v>
      </c>
      <c r="F19" s="26">
        <v>1385071</v>
      </c>
      <c r="G19" s="21">
        <v>58343931</v>
      </c>
      <c r="H19" s="27">
        <v>8059846</v>
      </c>
      <c r="I19" s="27">
        <v>21552567</v>
      </c>
      <c r="J19" s="21">
        <f t="shared" si="0"/>
        <v>757885208</v>
      </c>
    </row>
    <row r="20" spans="2:10">
      <c r="B20" s="11" t="s">
        <v>25</v>
      </c>
      <c r="C20" s="21">
        <v>142299711</v>
      </c>
      <c r="D20" s="26">
        <v>71149856</v>
      </c>
      <c r="E20" s="21">
        <v>14801338</v>
      </c>
      <c r="F20" s="26">
        <v>1250000</v>
      </c>
      <c r="G20" s="21">
        <v>15379063</v>
      </c>
      <c r="H20" s="27">
        <v>3111948</v>
      </c>
      <c r="I20" s="27">
        <v>7258768</v>
      </c>
      <c r="J20" s="21">
        <f t="shared" si="0"/>
        <v>255250684</v>
      </c>
    </row>
    <row r="21" spans="2:10">
      <c r="B21" s="11" t="s">
        <v>26</v>
      </c>
      <c r="C21" s="21">
        <v>134856798</v>
      </c>
      <c r="D21" s="26">
        <v>67428399</v>
      </c>
      <c r="E21" s="21">
        <v>13961781</v>
      </c>
      <c r="F21" s="26">
        <v>1250000</v>
      </c>
      <c r="G21" s="21">
        <v>13321867</v>
      </c>
      <c r="H21" s="27">
        <v>3099665</v>
      </c>
      <c r="I21" s="27">
        <v>6846839</v>
      </c>
      <c r="J21" s="21">
        <f t="shared" si="0"/>
        <v>240765349</v>
      </c>
    </row>
    <row r="22" spans="2:10">
      <c r="B22" s="11" t="s">
        <v>27</v>
      </c>
      <c r="C22" s="21">
        <v>1688695136</v>
      </c>
      <c r="D22" s="26">
        <v>844347568</v>
      </c>
      <c r="E22" s="21">
        <v>180145129</v>
      </c>
      <c r="F22" s="26">
        <v>10338867</v>
      </c>
      <c r="G22" s="21">
        <v>17931939</v>
      </c>
      <c r="H22" s="27">
        <v>36159091</v>
      </c>
      <c r="I22" s="27">
        <v>81301658</v>
      </c>
      <c r="J22" s="21">
        <f t="shared" si="0"/>
        <v>2858919388</v>
      </c>
    </row>
    <row r="23" spans="2:10">
      <c r="B23" s="11" t="s">
        <v>28</v>
      </c>
      <c r="C23" s="21">
        <v>1109723780</v>
      </c>
      <c r="D23" s="26">
        <v>554861890</v>
      </c>
      <c r="E23" s="21">
        <v>116047505</v>
      </c>
      <c r="F23" s="26">
        <v>9128801</v>
      </c>
      <c r="G23" s="21">
        <v>89607585</v>
      </c>
      <c r="H23" s="27">
        <v>13568684</v>
      </c>
      <c r="I23" s="27">
        <v>55406714</v>
      </c>
      <c r="J23" s="21">
        <f t="shared" si="0"/>
        <v>1948344959</v>
      </c>
    </row>
    <row r="24" spans="2:10">
      <c r="B24" s="11" t="s">
        <v>29</v>
      </c>
      <c r="C24" s="21">
        <v>143378415</v>
      </c>
      <c r="D24" s="26">
        <v>71689208</v>
      </c>
      <c r="E24" s="21">
        <v>14923017</v>
      </c>
      <c r="F24" s="26">
        <v>1250000</v>
      </c>
      <c r="G24" s="21">
        <v>13660659</v>
      </c>
      <c r="H24" s="27">
        <v>3054225</v>
      </c>
      <c r="I24" s="27">
        <v>7257706</v>
      </c>
      <c r="J24" s="21">
        <f t="shared" si="0"/>
        <v>255213230</v>
      </c>
    </row>
    <row r="25" spans="2:10">
      <c r="B25" s="11" t="s">
        <v>30</v>
      </c>
      <c r="C25" s="21">
        <v>247761035</v>
      </c>
      <c r="D25" s="26">
        <v>123880518</v>
      </c>
      <c r="E25" s="21">
        <v>25907606</v>
      </c>
      <c r="F25" s="26">
        <v>2039719</v>
      </c>
      <c r="G25" s="21">
        <v>16898340</v>
      </c>
      <c r="H25" s="27">
        <v>2827571</v>
      </c>
      <c r="I25" s="27">
        <v>12273441</v>
      </c>
      <c r="J25" s="21">
        <f t="shared" si="0"/>
        <v>431588230</v>
      </c>
    </row>
    <row r="26" spans="2:10">
      <c r="B26" s="11" t="s">
        <v>31</v>
      </c>
      <c r="C26" s="21">
        <v>1183862520</v>
      </c>
      <c r="D26" s="26">
        <v>591931260</v>
      </c>
      <c r="E26" s="21">
        <v>122083214</v>
      </c>
      <c r="F26" s="26">
        <v>11455907</v>
      </c>
      <c r="G26" s="21">
        <v>145188696</v>
      </c>
      <c r="H26" s="27">
        <v>29799149</v>
      </c>
      <c r="I26" s="27">
        <v>61008406</v>
      </c>
      <c r="J26" s="21">
        <f t="shared" si="0"/>
        <v>2145329152</v>
      </c>
    </row>
    <row r="27" spans="2:10">
      <c r="B27" s="11" t="s">
        <v>32</v>
      </c>
      <c r="C27" s="21">
        <v>821942654</v>
      </c>
      <c r="D27" s="26">
        <v>410971327</v>
      </c>
      <c r="E27" s="21">
        <v>84617852</v>
      </c>
      <c r="F27" s="26">
        <v>8096883</v>
      </c>
      <c r="G27" s="21">
        <v>62134146</v>
      </c>
      <c r="H27" s="27">
        <v>9140810</v>
      </c>
      <c r="I27" s="27">
        <v>40887684</v>
      </c>
      <c r="J27" s="21">
        <f t="shared" si="0"/>
        <v>1437791356</v>
      </c>
    </row>
    <row r="28" spans="2:10">
      <c r="B28" s="11" t="s">
        <v>33</v>
      </c>
      <c r="C28" s="21">
        <v>435348659</v>
      </c>
      <c r="D28" s="26">
        <v>217674329</v>
      </c>
      <c r="E28" s="21">
        <v>43295800</v>
      </c>
      <c r="F28" s="26">
        <v>5811319</v>
      </c>
      <c r="G28" s="21">
        <v>14895697</v>
      </c>
      <c r="H28" s="27">
        <v>3464078</v>
      </c>
      <c r="I28" s="27">
        <v>21088935</v>
      </c>
      <c r="J28" s="21">
        <f t="shared" si="0"/>
        <v>741578817</v>
      </c>
    </row>
    <row r="29" spans="2:10">
      <c r="B29" s="11" t="s">
        <v>34</v>
      </c>
      <c r="C29" s="21">
        <v>333614753</v>
      </c>
      <c r="D29" s="26">
        <v>166807376</v>
      </c>
      <c r="E29" s="21">
        <v>30890420</v>
      </c>
      <c r="F29" s="26">
        <v>6741163</v>
      </c>
      <c r="G29" s="21">
        <v>12549704</v>
      </c>
      <c r="H29" s="27">
        <v>3401694</v>
      </c>
      <c r="I29" s="27">
        <v>16215877</v>
      </c>
      <c r="J29" s="21">
        <f t="shared" si="0"/>
        <v>570220987</v>
      </c>
    </row>
    <row r="30" spans="2:10">
      <c r="B30" s="11" t="s">
        <v>35</v>
      </c>
      <c r="C30" s="21">
        <v>590015876</v>
      </c>
      <c r="D30" s="26">
        <v>295007938</v>
      </c>
      <c r="E30" s="21">
        <v>62535230</v>
      </c>
      <c r="F30" s="26">
        <v>4018276</v>
      </c>
      <c r="G30" s="21">
        <v>18066206</v>
      </c>
      <c r="H30" s="27">
        <v>4424104</v>
      </c>
      <c r="I30" s="27">
        <v>28511229</v>
      </c>
      <c r="J30" s="21">
        <f t="shared" si="0"/>
        <v>1002578859</v>
      </c>
    </row>
    <row r="31" spans="2:10">
      <c r="B31" s="11" t="s">
        <v>36</v>
      </c>
      <c r="C31" s="21">
        <v>623963523</v>
      </c>
      <c r="D31" s="26">
        <v>311981761</v>
      </c>
      <c r="E31" s="21">
        <v>65724122</v>
      </c>
      <c r="F31" s="26">
        <v>4658663</v>
      </c>
      <c r="G31" s="21">
        <v>15095048</v>
      </c>
      <c r="H31" s="27">
        <v>7508239</v>
      </c>
      <c r="I31" s="27">
        <v>30117108</v>
      </c>
      <c r="J31" s="21">
        <f t="shared" si="0"/>
        <v>1059048464</v>
      </c>
    </row>
    <row r="32" spans="2:10">
      <c r="B32" s="11" t="s">
        <v>37</v>
      </c>
      <c r="C32" s="21">
        <v>157380488</v>
      </c>
      <c r="D32" s="26">
        <v>78690244</v>
      </c>
      <c r="E32" s="21">
        <v>16437596</v>
      </c>
      <c r="F32" s="26">
        <v>1314847</v>
      </c>
      <c r="G32" s="21">
        <v>13579411</v>
      </c>
      <c r="H32" s="27">
        <v>3217126</v>
      </c>
      <c r="I32" s="27">
        <v>7921094</v>
      </c>
      <c r="J32" s="21">
        <f t="shared" si="0"/>
        <v>278540806</v>
      </c>
    </row>
    <row r="33" spans="2:10">
      <c r="B33" s="11" t="s">
        <v>38</v>
      </c>
      <c r="C33" s="21">
        <v>494834464</v>
      </c>
      <c r="D33" s="26">
        <v>247417232</v>
      </c>
      <c r="E33" s="21">
        <v>53340825</v>
      </c>
      <c r="F33" s="26">
        <v>2476264</v>
      </c>
      <c r="G33" s="21">
        <v>70811600</v>
      </c>
      <c r="H33" s="27">
        <v>12110458</v>
      </c>
      <c r="I33" s="27">
        <v>25786728</v>
      </c>
      <c r="J33" s="21">
        <f t="shared" si="0"/>
        <v>906777571</v>
      </c>
    </row>
    <row r="34" spans="2:10">
      <c r="B34" s="11" t="s">
        <v>39</v>
      </c>
      <c r="C34" s="21">
        <v>490483874</v>
      </c>
      <c r="D34" s="26">
        <v>245241937</v>
      </c>
      <c r="E34" s="21">
        <v>52679577</v>
      </c>
      <c r="F34" s="26">
        <v>2646768</v>
      </c>
      <c r="G34" s="21">
        <v>83636355</v>
      </c>
      <c r="H34" s="27">
        <v>15698561</v>
      </c>
      <c r="I34" s="27">
        <v>26061728</v>
      </c>
      <c r="J34" s="21">
        <f t="shared" si="0"/>
        <v>916448800</v>
      </c>
    </row>
    <row r="35" spans="2:10">
      <c r="B35" s="11" t="s">
        <v>40</v>
      </c>
      <c r="C35" s="21">
        <v>885332206</v>
      </c>
      <c r="D35" s="26">
        <v>442666103</v>
      </c>
      <c r="E35" s="21">
        <v>91648171</v>
      </c>
      <c r="F35" s="26">
        <v>8216875</v>
      </c>
      <c r="G35" s="21">
        <v>97595841</v>
      </c>
      <c r="H35" s="27">
        <v>18084905</v>
      </c>
      <c r="I35" s="27">
        <v>45179812</v>
      </c>
      <c r="J35" s="21">
        <f t="shared" si="0"/>
        <v>1588723913</v>
      </c>
    </row>
    <row r="36" spans="2:10">
      <c r="B36" s="11" t="s">
        <v>41</v>
      </c>
      <c r="C36" s="21">
        <v>561436116</v>
      </c>
      <c r="D36" s="26">
        <v>280718058</v>
      </c>
      <c r="E36" s="21">
        <v>56747310</v>
      </c>
      <c r="F36" s="26">
        <v>6582412</v>
      </c>
      <c r="G36" s="21">
        <v>42498306</v>
      </c>
      <c r="H36" s="27">
        <v>7985175</v>
      </c>
      <c r="I36" s="27">
        <v>27981376</v>
      </c>
      <c r="J36" s="21">
        <f t="shared" si="0"/>
        <v>983948753</v>
      </c>
    </row>
    <row r="37" spans="2:10">
      <c r="B37" s="11" t="s">
        <v>42</v>
      </c>
      <c r="C37" s="21">
        <v>428614768</v>
      </c>
      <c r="D37" s="26">
        <v>214307384</v>
      </c>
      <c r="E37" s="21">
        <v>44486246</v>
      </c>
      <c r="F37" s="26">
        <v>3861293</v>
      </c>
      <c r="G37" s="21">
        <v>14795283</v>
      </c>
      <c r="H37" s="27">
        <v>2969769</v>
      </c>
      <c r="I37" s="27">
        <v>20753641</v>
      </c>
      <c r="J37" s="21">
        <f t="shared" si="0"/>
        <v>729788384</v>
      </c>
    </row>
    <row r="38" spans="2:10">
      <c r="B38" s="11" t="s">
        <v>43</v>
      </c>
      <c r="C38" s="21">
        <v>835627609</v>
      </c>
      <c r="D38" s="26">
        <v>417813804</v>
      </c>
      <c r="E38" s="21">
        <v>88091465</v>
      </c>
      <c r="F38" s="26">
        <v>6166926</v>
      </c>
      <c r="G38" s="21">
        <v>31084967</v>
      </c>
      <c r="H38" s="27">
        <v>9077534</v>
      </c>
      <c r="I38" s="27">
        <v>40623098</v>
      </c>
      <c r="J38" s="21">
        <f t="shared" si="0"/>
        <v>1428485403</v>
      </c>
    </row>
    <row r="39" spans="2:10">
      <c r="B39" s="11" t="s">
        <v>44</v>
      </c>
      <c r="C39" s="21">
        <v>358835638</v>
      </c>
      <c r="D39" s="26">
        <v>179417819</v>
      </c>
      <c r="E39" s="21">
        <v>38372607</v>
      </c>
      <c r="F39" s="26">
        <v>2103880</v>
      </c>
      <c r="G39" s="21">
        <v>19632775</v>
      </c>
      <c r="H39" s="27">
        <v>3139725</v>
      </c>
      <c r="I39" s="27">
        <v>17606126</v>
      </c>
      <c r="J39" s="21">
        <f t="shared" si="0"/>
        <v>619108570</v>
      </c>
    </row>
    <row r="40" spans="2:10">
      <c r="B40" s="11" t="s">
        <v>45</v>
      </c>
      <c r="C40" s="21">
        <v>252530163</v>
      </c>
      <c r="D40" s="26">
        <v>126265082</v>
      </c>
      <c r="E40" s="21">
        <v>24479517</v>
      </c>
      <c r="F40" s="26">
        <v>4005764</v>
      </c>
      <c r="G40" s="21">
        <v>13567390</v>
      </c>
      <c r="H40" s="27">
        <v>2894510</v>
      </c>
      <c r="I40" s="27">
        <v>12403046</v>
      </c>
      <c r="J40" s="21">
        <f t="shared" si="0"/>
        <v>436145472</v>
      </c>
    </row>
    <row r="41" spans="2:10">
      <c r="B41" s="11" t="s">
        <v>46</v>
      </c>
      <c r="C41" s="21">
        <v>299887843</v>
      </c>
      <c r="D41" s="26">
        <v>149943922</v>
      </c>
      <c r="E41" s="21">
        <v>32529721</v>
      </c>
      <c r="F41" s="26">
        <v>1297483</v>
      </c>
      <c r="G41" s="21">
        <v>42951381</v>
      </c>
      <c r="H41" s="27">
        <v>5732937</v>
      </c>
      <c r="I41" s="27">
        <v>15581767</v>
      </c>
      <c r="J41" s="21">
        <f t="shared" si="0"/>
        <v>547925054</v>
      </c>
    </row>
    <row r="42" spans="2:10">
      <c r="B42" s="11" t="s">
        <v>47</v>
      </c>
      <c r="C42" s="21">
        <v>140013479</v>
      </c>
      <c r="D42" s="26">
        <v>70006740</v>
      </c>
      <c r="E42" s="21">
        <v>14543452</v>
      </c>
      <c r="F42" s="26">
        <v>1250000</v>
      </c>
      <c r="G42" s="21">
        <v>13648109</v>
      </c>
      <c r="H42" s="27">
        <v>2760813</v>
      </c>
      <c r="I42" s="27">
        <v>7089902</v>
      </c>
      <c r="J42" s="21">
        <f t="shared" si="0"/>
        <v>249312495</v>
      </c>
    </row>
    <row r="43" spans="2:10">
      <c r="B43" s="11" t="s">
        <v>48</v>
      </c>
      <c r="C43" s="21">
        <v>809000321</v>
      </c>
      <c r="D43" s="26">
        <v>404500161</v>
      </c>
      <c r="E43" s="21">
        <v>87449325</v>
      </c>
      <c r="F43" s="26">
        <v>3805521</v>
      </c>
      <c r="G43" s="21">
        <v>137274034</v>
      </c>
      <c r="H43" s="27">
        <v>21741179</v>
      </c>
      <c r="I43" s="27">
        <v>42844733</v>
      </c>
      <c r="J43" s="21">
        <f t="shared" si="0"/>
        <v>1506615274</v>
      </c>
    </row>
    <row r="44" spans="2:10">
      <c r="B44" s="11" t="s">
        <v>49</v>
      </c>
      <c r="C44" s="21">
        <v>322731851</v>
      </c>
      <c r="D44" s="26">
        <v>161365926</v>
      </c>
      <c r="E44" s="21">
        <v>34475473</v>
      </c>
      <c r="F44" s="26">
        <v>1928524</v>
      </c>
      <c r="G44" s="21">
        <v>15051132</v>
      </c>
      <c r="H44" s="27">
        <v>2810975</v>
      </c>
      <c r="I44" s="27">
        <v>15758050</v>
      </c>
      <c r="J44" s="21">
        <f t="shared" si="0"/>
        <v>554121931</v>
      </c>
    </row>
    <row r="45" spans="2:10">
      <c r="B45" s="11" t="s">
        <v>50</v>
      </c>
      <c r="C45" s="21">
        <v>1348964231</v>
      </c>
      <c r="D45" s="26">
        <v>674482115</v>
      </c>
      <c r="E45" s="21">
        <v>145485806</v>
      </c>
      <c r="F45" s="26">
        <v>6676708</v>
      </c>
      <c r="G45" s="21">
        <v>241588506</v>
      </c>
      <c r="H45" s="27">
        <v>43613122</v>
      </c>
      <c r="I45" s="27">
        <v>72028174</v>
      </c>
      <c r="J45" s="21">
        <f t="shared" ref="J45:J63" si="1">SUM(C45:I45)</f>
        <v>2532838662</v>
      </c>
    </row>
    <row r="46" spans="2:10">
      <c r="B46" s="11" t="s">
        <v>51</v>
      </c>
      <c r="C46" s="21">
        <v>899828783</v>
      </c>
      <c r="D46" s="26">
        <v>449914391</v>
      </c>
      <c r="E46" s="21">
        <v>94165482</v>
      </c>
      <c r="F46" s="26">
        <v>7334770</v>
      </c>
      <c r="G46" s="21">
        <v>67589318</v>
      </c>
      <c r="H46" s="27">
        <v>10158492</v>
      </c>
      <c r="I46" s="27">
        <v>44753917</v>
      </c>
      <c r="J46" s="21">
        <f t="shared" si="1"/>
        <v>1573745153</v>
      </c>
    </row>
    <row r="47" spans="2:10">
      <c r="B47" s="11" t="s">
        <v>52</v>
      </c>
      <c r="C47" s="21">
        <v>215253120</v>
      </c>
      <c r="D47" s="26">
        <v>107626560</v>
      </c>
      <c r="E47" s="21">
        <v>20272196</v>
      </c>
      <c r="F47" s="26">
        <v>4008252</v>
      </c>
      <c r="G47" s="21">
        <v>13873778</v>
      </c>
      <c r="H47" s="27">
        <v>2932177</v>
      </c>
      <c r="I47" s="27">
        <v>10653372</v>
      </c>
      <c r="J47" s="21">
        <f t="shared" si="1"/>
        <v>374619455</v>
      </c>
    </row>
    <row r="48" spans="2:10">
      <c r="B48" s="11" t="s">
        <v>53</v>
      </c>
      <c r="C48" s="21">
        <v>1127593753</v>
      </c>
      <c r="D48" s="26">
        <v>563796876</v>
      </c>
      <c r="E48" s="21">
        <v>117653130</v>
      </c>
      <c r="F48" s="26">
        <v>9538901</v>
      </c>
      <c r="G48" s="21">
        <v>126280326</v>
      </c>
      <c r="H48" s="27">
        <v>20230666</v>
      </c>
      <c r="I48" s="27">
        <v>57518645</v>
      </c>
      <c r="J48" s="21">
        <f t="shared" si="1"/>
        <v>2022612297</v>
      </c>
    </row>
    <row r="49" spans="2:10">
      <c r="B49" s="11" t="s">
        <v>54</v>
      </c>
      <c r="C49" s="21">
        <v>564081825</v>
      </c>
      <c r="D49" s="26">
        <v>282040913</v>
      </c>
      <c r="E49" s="21">
        <v>57761309</v>
      </c>
      <c r="F49" s="26">
        <v>5866849</v>
      </c>
      <c r="G49" s="21">
        <v>15502356</v>
      </c>
      <c r="H49" s="27">
        <v>4515560</v>
      </c>
      <c r="I49" s="27">
        <v>27214593</v>
      </c>
      <c r="J49" s="21">
        <f t="shared" si="1"/>
        <v>956983405</v>
      </c>
    </row>
    <row r="50" spans="2:10">
      <c r="B50" s="11" t="s">
        <v>55</v>
      </c>
      <c r="C50" s="21">
        <v>434558283</v>
      </c>
      <c r="D50" s="26">
        <v>217279142</v>
      </c>
      <c r="E50" s="21">
        <v>45595974</v>
      </c>
      <c r="F50" s="26">
        <v>3421991</v>
      </c>
      <c r="G50" s="21">
        <v>25584705</v>
      </c>
      <c r="H50" s="27">
        <v>6321741</v>
      </c>
      <c r="I50" s="27">
        <v>21448113</v>
      </c>
      <c r="J50" s="21">
        <f t="shared" si="1"/>
        <v>754209949</v>
      </c>
    </row>
    <row r="51" spans="2:10">
      <c r="B51" s="11" t="s">
        <v>56</v>
      </c>
      <c r="C51" s="21">
        <v>1391932804</v>
      </c>
      <c r="D51" s="26">
        <v>695966402</v>
      </c>
      <c r="E51" s="21">
        <v>149716937</v>
      </c>
      <c r="F51" s="26">
        <v>7292412</v>
      </c>
      <c r="G51" s="21">
        <v>137811819</v>
      </c>
      <c r="H51" s="27">
        <v>22652577</v>
      </c>
      <c r="I51" s="27">
        <v>70405734</v>
      </c>
      <c r="J51" s="21">
        <f t="shared" si="1"/>
        <v>2475778685</v>
      </c>
    </row>
    <row r="52" spans="2:10">
      <c r="B52" s="11" t="s">
        <v>57</v>
      </c>
      <c r="C52" s="21">
        <v>188255499</v>
      </c>
      <c r="D52" s="26">
        <v>94127750</v>
      </c>
      <c r="E52" s="21">
        <v>19985129</v>
      </c>
      <c r="F52" s="26">
        <v>1250000</v>
      </c>
      <c r="G52" s="21">
        <v>13755147</v>
      </c>
      <c r="H52" s="27">
        <v>3243143</v>
      </c>
      <c r="I52" s="27">
        <v>9384521</v>
      </c>
      <c r="J52" s="21">
        <f t="shared" si="1"/>
        <v>330001189</v>
      </c>
    </row>
    <row r="53" spans="2:10">
      <c r="B53" s="11" t="s">
        <v>58</v>
      </c>
      <c r="C53" s="21">
        <v>594561044</v>
      </c>
      <c r="D53" s="26">
        <v>297280522</v>
      </c>
      <c r="E53" s="21">
        <v>62098480</v>
      </c>
      <c r="F53" s="26">
        <v>4967719</v>
      </c>
      <c r="G53" s="21">
        <v>17275353</v>
      </c>
      <c r="H53" s="27">
        <v>5500929</v>
      </c>
      <c r="I53" s="27">
        <v>28734163</v>
      </c>
      <c r="J53" s="21">
        <f t="shared" si="1"/>
        <v>1010418210</v>
      </c>
    </row>
    <row r="54" spans="2:10">
      <c r="B54" s="11" t="s">
        <v>59</v>
      </c>
      <c r="C54" s="21">
        <v>244402671</v>
      </c>
      <c r="D54" s="26">
        <v>122201335</v>
      </c>
      <c r="E54" s="21">
        <v>24884122</v>
      </c>
      <c r="F54" s="26">
        <v>2684381</v>
      </c>
      <c r="G54" s="21">
        <v>16177145</v>
      </c>
      <c r="H54" s="27">
        <v>3086131</v>
      </c>
      <c r="I54" s="27">
        <v>12101362</v>
      </c>
      <c r="J54" s="21">
        <f t="shared" si="1"/>
        <v>425537147</v>
      </c>
    </row>
    <row r="55" spans="2:10">
      <c r="B55" s="11" t="s">
        <v>60</v>
      </c>
      <c r="C55" s="21">
        <v>732634989</v>
      </c>
      <c r="D55" s="26">
        <v>366317495</v>
      </c>
      <c r="E55" s="21">
        <v>77180182</v>
      </c>
      <c r="F55" s="26">
        <v>5460692</v>
      </c>
      <c r="G55" s="21">
        <v>48849663</v>
      </c>
      <c r="H55" s="27">
        <v>8395321</v>
      </c>
      <c r="I55" s="27">
        <v>36261087</v>
      </c>
      <c r="J55" s="21">
        <f t="shared" si="1"/>
        <v>1275099429</v>
      </c>
    </row>
    <row r="56" spans="2:10">
      <c r="B56" s="11" t="s">
        <v>61</v>
      </c>
      <c r="C56" s="21">
        <v>3375057481</v>
      </c>
      <c r="D56" s="26">
        <v>1687528741</v>
      </c>
      <c r="E56" s="21">
        <v>358751637</v>
      </c>
      <c r="F56" s="26">
        <v>21953218</v>
      </c>
      <c r="G56" s="21">
        <v>230161307</v>
      </c>
      <c r="H56" s="27">
        <v>45314152</v>
      </c>
      <c r="I56" s="27">
        <v>167389609</v>
      </c>
      <c r="J56" s="21">
        <f t="shared" si="1"/>
        <v>5886156145</v>
      </c>
    </row>
    <row r="57" spans="2:10">
      <c r="B57" s="11" t="s">
        <v>62</v>
      </c>
      <c r="C57" s="21">
        <v>301566289</v>
      </c>
      <c r="D57" s="26">
        <v>150783144</v>
      </c>
      <c r="E57" s="21">
        <v>32014188</v>
      </c>
      <c r="F57" s="26">
        <v>2002344</v>
      </c>
      <c r="G57" s="21">
        <v>17038083</v>
      </c>
      <c r="H57" s="27">
        <v>5659317</v>
      </c>
      <c r="I57" s="27">
        <v>14900405</v>
      </c>
      <c r="J57" s="21">
        <f t="shared" si="1"/>
        <v>523963770</v>
      </c>
    </row>
    <row r="58" spans="2:10">
      <c r="B58" s="11" t="s">
        <v>63</v>
      </c>
      <c r="C58" s="21">
        <v>172528594</v>
      </c>
      <c r="D58" s="26">
        <v>86264297</v>
      </c>
      <c r="E58" s="21">
        <v>18211142</v>
      </c>
      <c r="F58" s="26">
        <v>1250000</v>
      </c>
      <c r="G58" s="21">
        <v>15622004</v>
      </c>
      <c r="H58" s="27">
        <v>3661049</v>
      </c>
      <c r="I58" s="27">
        <v>8708969</v>
      </c>
      <c r="J58" s="21">
        <f t="shared" si="1"/>
        <v>306246055</v>
      </c>
    </row>
    <row r="59" spans="2:10">
      <c r="B59" s="11" t="s">
        <v>64</v>
      </c>
      <c r="C59" s="21">
        <v>871916076</v>
      </c>
      <c r="D59" s="26">
        <v>435958038</v>
      </c>
      <c r="E59" s="21">
        <v>93318389</v>
      </c>
      <c r="F59" s="26">
        <v>5033323</v>
      </c>
      <c r="G59" s="21">
        <v>72425427</v>
      </c>
      <c r="H59" s="27">
        <v>13203278</v>
      </c>
      <c r="I59" s="27">
        <v>43666899</v>
      </c>
      <c r="J59" s="21">
        <f t="shared" si="1"/>
        <v>1535521430</v>
      </c>
    </row>
    <row r="60" spans="2:10">
      <c r="B60" s="11" t="s">
        <v>65</v>
      </c>
      <c r="C60" s="21">
        <v>578075358</v>
      </c>
      <c r="D60" s="26">
        <v>289037679</v>
      </c>
      <c r="E60" s="21">
        <v>60828268</v>
      </c>
      <c r="F60" s="26">
        <v>4378354</v>
      </c>
      <c r="G60" s="21">
        <v>48731338</v>
      </c>
      <c r="H60" s="27">
        <v>12787609</v>
      </c>
      <c r="I60" s="27">
        <v>29089858</v>
      </c>
      <c r="J60" s="21">
        <f t="shared" si="1"/>
        <v>1022928464</v>
      </c>
    </row>
    <row r="61" spans="2:10">
      <c r="B61" s="11" t="s">
        <v>66</v>
      </c>
      <c r="C61" s="21">
        <v>383689319</v>
      </c>
      <c r="D61" s="26">
        <v>191844660</v>
      </c>
      <c r="E61" s="21">
        <v>41096823</v>
      </c>
      <c r="F61" s="26">
        <v>2183147</v>
      </c>
      <c r="G61" s="21">
        <v>18888301</v>
      </c>
      <c r="H61" s="27">
        <v>2972794</v>
      </c>
      <c r="I61" s="27">
        <v>18752723</v>
      </c>
      <c r="J61" s="21">
        <f t="shared" si="1"/>
        <v>659427767</v>
      </c>
    </row>
    <row r="62" spans="2:10">
      <c r="B62" s="11" t="s">
        <v>67</v>
      </c>
      <c r="C62" s="21">
        <v>656599486</v>
      </c>
      <c r="D62" s="26">
        <v>328299743</v>
      </c>
      <c r="E62" s="21">
        <v>67642077</v>
      </c>
      <c r="F62" s="26">
        <v>6422028</v>
      </c>
      <c r="G62" s="21">
        <v>36130845</v>
      </c>
      <c r="H62" s="27">
        <v>7984495</v>
      </c>
      <c r="I62" s="27">
        <v>32287383</v>
      </c>
      <c r="J62" s="21">
        <f t="shared" si="1"/>
        <v>1135366057</v>
      </c>
    </row>
    <row r="63" spans="2:10">
      <c r="B63" s="13" t="s">
        <v>68</v>
      </c>
      <c r="C63" s="22">
        <v>222636954</v>
      </c>
      <c r="D63" s="28">
        <v>111318477</v>
      </c>
      <c r="E63" s="22">
        <v>23863341</v>
      </c>
      <c r="F63" s="28">
        <v>1250000</v>
      </c>
      <c r="G63" s="22">
        <v>13741942</v>
      </c>
      <c r="H63" s="29">
        <v>2761024</v>
      </c>
      <c r="I63" s="29">
        <v>10993074</v>
      </c>
      <c r="J63" s="22">
        <f t="shared" si="1"/>
        <v>386564812</v>
      </c>
    </row>
    <row r="64" spans="2:10" ht="9" customHeight="1">
      <c r="B64" s="11"/>
      <c r="J64" s="16"/>
    </row>
    <row r="65" spans="2:10">
      <c r="B65" s="15" t="s">
        <v>8</v>
      </c>
      <c r="C65" s="23">
        <f>SUM(C13:C63)</f>
        <v>33748487728</v>
      </c>
      <c r="D65" s="23">
        <f t="shared" ref="D65:J65" si="2">SUM(D13:D63)</f>
        <v>16874243865</v>
      </c>
      <c r="E65" s="23">
        <f t="shared" si="2"/>
        <v>3556813131</v>
      </c>
      <c r="F65" s="23">
        <f t="shared" si="2"/>
        <v>250000000</v>
      </c>
      <c r="G65" s="23">
        <f t="shared" si="2"/>
        <v>3070000000</v>
      </c>
      <c r="H65" s="23">
        <f t="shared" si="2"/>
        <v>580000000</v>
      </c>
      <c r="I65" s="23">
        <f t="shared" si="2"/>
        <v>1700000000</v>
      </c>
      <c r="J65" s="24">
        <f t="shared" si="2"/>
        <v>59779544724</v>
      </c>
    </row>
    <row r="66" spans="2:10" ht="18.600000000000001">
      <c r="B66" s="14" t="s">
        <v>70</v>
      </c>
    </row>
    <row r="68" spans="2:10" ht="37.5" customHeight="1">
      <c r="B68" s="42" t="s">
        <v>71</v>
      </c>
      <c r="C68" s="42"/>
      <c r="D68" s="42"/>
      <c r="E68" s="42"/>
      <c r="F68" s="42"/>
      <c r="G68" s="42"/>
      <c r="H68" s="42"/>
      <c r="I68" s="42"/>
      <c r="J68" s="42"/>
    </row>
  </sheetData>
  <mergeCells count="1">
    <mergeCell ref="B68:J68"/>
  </mergeCells>
  <pageMargins left="0.7" right="0.7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E076-742D-4347-A776-1318ECF1404C}">
  <dimension ref="A1:J68"/>
  <sheetViews>
    <sheetView zoomScale="80" zoomScaleNormal="80" workbookViewId="0">
      <pane xSplit="2" ySplit="12" topLeftCell="C13" activePane="bottomRight" state="frozen"/>
      <selection pane="bottomRight"/>
      <selection pane="bottomLeft" activeCell="L67" sqref="L67"/>
      <selection pane="topRight" activeCell="L67" sqref="L67"/>
    </sheetView>
  </sheetViews>
  <sheetFormatPr defaultColWidth="9.28515625" defaultRowHeight="15.6"/>
  <cols>
    <col min="1" max="1" width="10.5703125" style="4" bestFit="1" customWidth="1"/>
    <col min="2" max="2" width="24.5703125" style="4" customWidth="1"/>
    <col min="3" max="10" width="24.28515625" style="4" customWidth="1"/>
    <col min="11" max="16384" width="9.28515625" style="4"/>
  </cols>
  <sheetData>
    <row r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</row>
    <row r="2" spans="1:10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3"/>
    </row>
    <row r="4" spans="1:10">
      <c r="B4" s="2" t="s">
        <v>95</v>
      </c>
      <c r="C4" s="3"/>
      <c r="D4" s="3"/>
      <c r="E4" s="3"/>
      <c r="F4" s="3"/>
      <c r="G4" s="3"/>
      <c r="H4" s="3"/>
      <c r="I4" s="3"/>
      <c r="J4" s="3"/>
    </row>
    <row r="5" spans="1:10">
      <c r="B5" s="2" t="s">
        <v>5</v>
      </c>
      <c r="C5" s="3"/>
      <c r="D5" s="3"/>
      <c r="E5" s="3"/>
      <c r="F5" s="3"/>
      <c r="G5" s="3"/>
      <c r="H5" s="3"/>
      <c r="I5" s="3"/>
      <c r="J5" s="3"/>
    </row>
    <row r="6" spans="1:10">
      <c r="B6" s="2"/>
      <c r="C6" s="3"/>
      <c r="D6" s="3"/>
      <c r="E6" s="3"/>
      <c r="F6" s="3"/>
      <c r="G6" s="3"/>
      <c r="H6" s="3"/>
      <c r="I6" s="3"/>
    </row>
    <row r="7" spans="1:10">
      <c r="B7" s="5"/>
      <c r="C7" s="17"/>
      <c r="D7" s="6"/>
      <c r="E7" s="17"/>
      <c r="F7" s="6"/>
      <c r="G7" s="17"/>
      <c r="H7" s="7"/>
      <c r="I7" s="6"/>
      <c r="J7" s="17"/>
    </row>
    <row r="8" spans="1:10">
      <c r="B8" s="8"/>
      <c r="C8" s="18" t="s">
        <v>73</v>
      </c>
      <c r="D8" s="9" t="s">
        <v>74</v>
      </c>
      <c r="E8" s="18" t="s">
        <v>75</v>
      </c>
      <c r="F8" s="9" t="s">
        <v>76</v>
      </c>
      <c r="G8" s="18" t="s">
        <v>77</v>
      </c>
      <c r="H8" s="10"/>
      <c r="I8" s="9" t="s">
        <v>73</v>
      </c>
      <c r="J8" s="19"/>
    </row>
    <row r="9" spans="1:10">
      <c r="B9" s="8"/>
      <c r="C9" s="18" t="s">
        <v>75</v>
      </c>
      <c r="D9" s="9" t="s">
        <v>78</v>
      </c>
      <c r="E9" s="18" t="s">
        <v>79</v>
      </c>
      <c r="F9" s="9" t="s">
        <v>75</v>
      </c>
      <c r="G9" s="18" t="s">
        <v>80</v>
      </c>
      <c r="H9" s="10" t="s">
        <v>81</v>
      </c>
      <c r="I9" s="9" t="s">
        <v>75</v>
      </c>
      <c r="J9" s="18"/>
    </row>
    <row r="10" spans="1:10">
      <c r="B10" s="8"/>
      <c r="C10" s="18" t="s">
        <v>82</v>
      </c>
      <c r="D10" s="9" t="s">
        <v>83</v>
      </c>
      <c r="E10" s="18" t="s">
        <v>84</v>
      </c>
      <c r="F10" s="9" t="s">
        <v>85</v>
      </c>
      <c r="G10" s="18" t="s">
        <v>86</v>
      </c>
      <c r="H10" s="10" t="s">
        <v>87</v>
      </c>
      <c r="I10" s="9" t="s">
        <v>88</v>
      </c>
      <c r="J10" s="18" t="s">
        <v>89</v>
      </c>
    </row>
    <row r="11" spans="1:10" ht="18">
      <c r="B11" s="8" t="s">
        <v>16</v>
      </c>
      <c r="C11" s="18" t="s">
        <v>90</v>
      </c>
      <c r="D11" s="9" t="s">
        <v>90</v>
      </c>
      <c r="E11" s="18" t="s">
        <v>91</v>
      </c>
      <c r="F11" s="18" t="s">
        <v>90</v>
      </c>
      <c r="G11" s="18" t="s">
        <v>90</v>
      </c>
      <c r="H11" s="18" t="s">
        <v>90</v>
      </c>
      <c r="I11" s="8" t="s">
        <v>90</v>
      </c>
      <c r="J11" s="18" t="s">
        <v>8</v>
      </c>
    </row>
    <row r="12" spans="1:10">
      <c r="B12" s="32"/>
      <c r="C12" s="33"/>
      <c r="D12" s="34"/>
      <c r="E12" s="33"/>
      <c r="F12" s="34"/>
      <c r="G12" s="33"/>
      <c r="H12" s="35"/>
      <c r="I12" s="34"/>
      <c r="J12" s="20"/>
    </row>
    <row r="13" spans="1:10">
      <c r="B13" s="11" t="s">
        <v>18</v>
      </c>
      <c r="C13" s="21">
        <v>689815450</v>
      </c>
      <c r="D13" s="26">
        <v>344907725</v>
      </c>
      <c r="E13" s="21">
        <v>72514433</v>
      </c>
      <c r="F13" s="26">
        <v>5297741</v>
      </c>
      <c r="G13" s="21">
        <v>15338409</v>
      </c>
      <c r="H13" s="27">
        <v>5554871</v>
      </c>
      <c r="I13" s="27">
        <v>33513196</v>
      </c>
      <c r="J13" s="25">
        <f t="shared" ref="J13:J44" si="0">SUM(C13:I13)</f>
        <v>1166941825</v>
      </c>
    </row>
    <row r="14" spans="1:10">
      <c r="B14" s="11" t="s">
        <v>19</v>
      </c>
      <c r="C14" s="21">
        <v>438984087</v>
      </c>
      <c r="D14" s="26">
        <v>219492044</v>
      </c>
      <c r="E14" s="21">
        <v>48268035</v>
      </c>
      <c r="F14" s="26">
        <v>1250000</v>
      </c>
      <c r="G14" s="21">
        <v>37000511</v>
      </c>
      <c r="H14" s="27">
        <v>4096442</v>
      </c>
      <c r="I14" s="27">
        <v>22149061</v>
      </c>
      <c r="J14" s="21">
        <f t="shared" si="0"/>
        <v>771240180</v>
      </c>
    </row>
    <row r="15" spans="1:10">
      <c r="B15" s="11" t="s">
        <v>20</v>
      </c>
      <c r="C15" s="21">
        <v>627942193</v>
      </c>
      <c r="D15" s="26">
        <v>313971097</v>
      </c>
      <c r="E15" s="21">
        <v>67495486</v>
      </c>
      <c r="F15" s="26">
        <v>3337295</v>
      </c>
      <c r="G15" s="21">
        <v>69751233</v>
      </c>
      <c r="H15" s="27">
        <v>10571704</v>
      </c>
      <c r="I15" s="27">
        <v>32319731</v>
      </c>
      <c r="J15" s="21">
        <f t="shared" si="0"/>
        <v>1125388739</v>
      </c>
    </row>
    <row r="16" spans="1:10">
      <c r="B16" s="11" t="s">
        <v>21</v>
      </c>
      <c r="C16" s="21">
        <v>467397689</v>
      </c>
      <c r="D16" s="26">
        <v>233698844</v>
      </c>
      <c r="E16" s="21">
        <v>48561673</v>
      </c>
      <c r="F16" s="26">
        <v>4161458</v>
      </c>
      <c r="G16" s="21">
        <v>16556590</v>
      </c>
      <c r="H16" s="27">
        <v>3103995</v>
      </c>
      <c r="I16" s="27">
        <v>22870239</v>
      </c>
      <c r="J16" s="21">
        <f t="shared" si="0"/>
        <v>796350488</v>
      </c>
    </row>
    <row r="17" spans="2:10">
      <c r="B17" s="11" t="s">
        <v>22</v>
      </c>
      <c r="C17" s="21">
        <v>2956921812</v>
      </c>
      <c r="D17" s="26">
        <v>1478460906</v>
      </c>
      <c r="E17" s="21">
        <v>317408784</v>
      </c>
      <c r="F17" s="26">
        <v>16136244</v>
      </c>
      <c r="G17" s="21">
        <v>623966452</v>
      </c>
      <c r="H17" s="27">
        <v>90390815</v>
      </c>
      <c r="I17" s="27">
        <v>162128520</v>
      </c>
      <c r="J17" s="21">
        <f t="shared" si="0"/>
        <v>5645413533</v>
      </c>
    </row>
    <row r="18" spans="2:10">
      <c r="B18" s="11" t="s">
        <v>23</v>
      </c>
      <c r="C18" s="21">
        <v>459802645</v>
      </c>
      <c r="D18" s="26">
        <v>229901323</v>
      </c>
      <c r="E18" s="21">
        <v>48105452</v>
      </c>
      <c r="F18" s="26">
        <v>3760947</v>
      </c>
      <c r="G18" s="21">
        <v>56868901</v>
      </c>
      <c r="H18" s="27">
        <v>9554916</v>
      </c>
      <c r="I18" s="27">
        <v>23890660</v>
      </c>
      <c r="J18" s="21">
        <f t="shared" si="0"/>
        <v>831884844</v>
      </c>
    </row>
    <row r="19" spans="2:10">
      <c r="B19" s="11" t="s">
        <v>24</v>
      </c>
      <c r="C19" s="21">
        <v>423198965</v>
      </c>
      <c r="D19" s="26">
        <v>211599482</v>
      </c>
      <c r="E19" s="21">
        <v>46352380</v>
      </c>
      <c r="F19" s="26">
        <v>1385071</v>
      </c>
      <c r="G19" s="21">
        <v>59484203</v>
      </c>
      <c r="H19" s="27">
        <v>8337772</v>
      </c>
      <c r="I19" s="27">
        <v>22186466</v>
      </c>
      <c r="J19" s="21">
        <f t="shared" si="0"/>
        <v>772544339</v>
      </c>
    </row>
    <row r="20" spans="2:10">
      <c r="B20" s="11" t="s">
        <v>25</v>
      </c>
      <c r="C20" s="21">
        <v>144975465</v>
      </c>
      <c r="D20" s="26">
        <v>72487733</v>
      </c>
      <c r="E20" s="21">
        <v>15103441</v>
      </c>
      <c r="F20" s="26">
        <v>1250000</v>
      </c>
      <c r="G20" s="21">
        <v>15679630</v>
      </c>
      <c r="H20" s="27">
        <v>3219257</v>
      </c>
      <c r="I20" s="27">
        <v>7472261</v>
      </c>
      <c r="J20" s="21">
        <f t="shared" si="0"/>
        <v>260187787</v>
      </c>
    </row>
    <row r="21" spans="2:10">
      <c r="B21" s="11" t="s">
        <v>26</v>
      </c>
      <c r="C21" s="21">
        <v>137391545</v>
      </c>
      <c r="D21" s="26">
        <v>68695772</v>
      </c>
      <c r="E21" s="21">
        <v>14247964</v>
      </c>
      <c r="F21" s="26">
        <v>1250000</v>
      </c>
      <c r="G21" s="21">
        <v>13582229</v>
      </c>
      <c r="H21" s="27">
        <v>3206550</v>
      </c>
      <c r="I21" s="27">
        <v>7048216</v>
      </c>
      <c r="J21" s="21">
        <f t="shared" si="0"/>
        <v>245422276</v>
      </c>
    </row>
    <row r="22" spans="2:10">
      <c r="B22" s="11" t="s">
        <v>27</v>
      </c>
      <c r="C22" s="21">
        <v>1720506927</v>
      </c>
      <c r="D22" s="26">
        <v>860253463</v>
      </c>
      <c r="E22" s="21">
        <v>183736786</v>
      </c>
      <c r="F22" s="26">
        <v>10338867</v>
      </c>
      <c r="G22" s="21">
        <v>18282400</v>
      </c>
      <c r="H22" s="27">
        <v>37405956</v>
      </c>
      <c r="I22" s="27">
        <v>83692884</v>
      </c>
      <c r="J22" s="21">
        <f t="shared" si="0"/>
        <v>2914217283</v>
      </c>
    </row>
    <row r="23" spans="2:10">
      <c r="B23" s="11" t="s">
        <v>28</v>
      </c>
      <c r="C23" s="21">
        <v>1130702399</v>
      </c>
      <c r="D23" s="26">
        <v>565351199</v>
      </c>
      <c r="E23" s="21">
        <v>118416054</v>
      </c>
      <c r="F23" s="26">
        <v>9128801</v>
      </c>
      <c r="G23" s="21">
        <v>91358873</v>
      </c>
      <c r="H23" s="27">
        <v>14036569</v>
      </c>
      <c r="I23" s="27">
        <v>57036324</v>
      </c>
      <c r="J23" s="21">
        <f t="shared" si="0"/>
        <v>1986030219</v>
      </c>
    </row>
    <row r="24" spans="2:10">
      <c r="B24" s="11" t="s">
        <v>29</v>
      </c>
      <c r="C24" s="21">
        <v>146075797</v>
      </c>
      <c r="D24" s="26">
        <v>73037898</v>
      </c>
      <c r="E24" s="21">
        <v>15227560</v>
      </c>
      <c r="F24" s="26">
        <v>1250000</v>
      </c>
      <c r="G24" s="21">
        <v>13927642</v>
      </c>
      <c r="H24" s="27">
        <v>3159544</v>
      </c>
      <c r="I24" s="27">
        <v>7471168</v>
      </c>
      <c r="J24" s="21">
        <f t="shared" si="0"/>
        <v>260149609</v>
      </c>
    </row>
    <row r="25" spans="2:10">
      <c r="B25" s="11" t="s">
        <v>30</v>
      </c>
      <c r="C25" s="21">
        <v>252447690</v>
      </c>
      <c r="D25" s="26">
        <v>126223845</v>
      </c>
      <c r="E25" s="21">
        <v>26436744</v>
      </c>
      <c r="F25" s="26">
        <v>2039719</v>
      </c>
      <c r="G25" s="21">
        <v>17228600</v>
      </c>
      <c r="H25" s="27">
        <v>2925073</v>
      </c>
      <c r="I25" s="27">
        <v>12634425</v>
      </c>
      <c r="J25" s="21">
        <f t="shared" si="0"/>
        <v>439936096</v>
      </c>
    </row>
    <row r="26" spans="2:10">
      <c r="B26" s="11" t="s">
        <v>31</v>
      </c>
      <c r="C26" s="21">
        <v>1206080721</v>
      </c>
      <c r="D26" s="26">
        <v>603040360</v>
      </c>
      <c r="E26" s="21">
        <v>124591731</v>
      </c>
      <c r="F26" s="26">
        <v>11455907</v>
      </c>
      <c r="G26" s="21">
        <v>148026260</v>
      </c>
      <c r="H26" s="27">
        <v>30826706</v>
      </c>
      <c r="I26" s="27">
        <v>62802771</v>
      </c>
      <c r="J26" s="21">
        <f t="shared" si="0"/>
        <v>2186824456</v>
      </c>
    </row>
    <row r="27" spans="2:10">
      <c r="B27" s="11" t="s">
        <v>32</v>
      </c>
      <c r="C27" s="21">
        <v>837490963</v>
      </c>
      <c r="D27" s="26">
        <v>418745481</v>
      </c>
      <c r="E27" s="21">
        <v>86373300</v>
      </c>
      <c r="F27" s="26">
        <v>8096883</v>
      </c>
      <c r="G27" s="21">
        <v>63348494</v>
      </c>
      <c r="H27" s="27">
        <v>9456010</v>
      </c>
      <c r="I27" s="27">
        <v>42090263</v>
      </c>
      <c r="J27" s="21">
        <f t="shared" si="0"/>
        <v>1465601394</v>
      </c>
    </row>
    <row r="28" spans="2:10">
      <c r="B28" s="11" t="s">
        <v>33</v>
      </c>
      <c r="C28" s="21">
        <v>443602688</v>
      </c>
      <c r="D28" s="26">
        <v>221801344</v>
      </c>
      <c r="E28" s="21">
        <v>44227702</v>
      </c>
      <c r="F28" s="26">
        <v>5811319</v>
      </c>
      <c r="G28" s="21">
        <v>15186818</v>
      </c>
      <c r="H28" s="27">
        <v>3583529</v>
      </c>
      <c r="I28" s="27">
        <v>21709198</v>
      </c>
      <c r="J28" s="21">
        <f t="shared" si="0"/>
        <v>755922598</v>
      </c>
    </row>
    <row r="29" spans="2:10">
      <c r="B29" s="11" t="s">
        <v>34</v>
      </c>
      <c r="C29" s="21">
        <v>339932450</v>
      </c>
      <c r="D29" s="26">
        <v>169966225</v>
      </c>
      <c r="E29" s="21">
        <v>31603706</v>
      </c>
      <c r="F29" s="26">
        <v>6741163</v>
      </c>
      <c r="G29" s="21">
        <v>12794975</v>
      </c>
      <c r="H29" s="27">
        <v>3518994</v>
      </c>
      <c r="I29" s="27">
        <v>16692814</v>
      </c>
      <c r="J29" s="21">
        <f t="shared" si="0"/>
        <v>581250327</v>
      </c>
    </row>
    <row r="30" spans="2:10">
      <c r="B30" s="11" t="s">
        <v>35</v>
      </c>
      <c r="C30" s="21">
        <v>601205577</v>
      </c>
      <c r="D30" s="26">
        <v>300602788</v>
      </c>
      <c r="E30" s="21">
        <v>63798577</v>
      </c>
      <c r="F30" s="26">
        <v>4018276</v>
      </c>
      <c r="G30" s="21">
        <v>18419292</v>
      </c>
      <c r="H30" s="27">
        <v>4576660</v>
      </c>
      <c r="I30" s="27">
        <v>29349795</v>
      </c>
      <c r="J30" s="21">
        <f t="shared" si="0"/>
        <v>1021970965</v>
      </c>
    </row>
    <row r="31" spans="2:10">
      <c r="B31" s="11" t="s">
        <v>36</v>
      </c>
      <c r="C31" s="21">
        <v>635771201</v>
      </c>
      <c r="D31" s="26">
        <v>317885601</v>
      </c>
      <c r="E31" s="21">
        <v>67057241</v>
      </c>
      <c r="F31" s="26">
        <v>4658663</v>
      </c>
      <c r="G31" s="21">
        <v>15390066</v>
      </c>
      <c r="H31" s="27">
        <v>7767144</v>
      </c>
      <c r="I31" s="27">
        <v>31002905</v>
      </c>
      <c r="J31" s="21">
        <f t="shared" si="0"/>
        <v>1079532821</v>
      </c>
    </row>
    <row r="32" spans="2:10">
      <c r="B32" s="11" t="s">
        <v>37</v>
      </c>
      <c r="C32" s="21">
        <v>160343023</v>
      </c>
      <c r="D32" s="26">
        <v>80171511</v>
      </c>
      <c r="E32" s="21">
        <v>16772077</v>
      </c>
      <c r="F32" s="26">
        <v>1314847</v>
      </c>
      <c r="G32" s="21">
        <v>13844807</v>
      </c>
      <c r="H32" s="27">
        <v>3328062</v>
      </c>
      <c r="I32" s="27">
        <v>8154067</v>
      </c>
      <c r="J32" s="21">
        <f t="shared" si="0"/>
        <v>283928394</v>
      </c>
    </row>
    <row r="33" spans="2:10">
      <c r="B33" s="11" t="s">
        <v>38</v>
      </c>
      <c r="C33" s="21">
        <v>504121474</v>
      </c>
      <c r="D33" s="26">
        <v>252060737</v>
      </c>
      <c r="E33" s="21">
        <v>54389362</v>
      </c>
      <c r="F33" s="26">
        <v>2476264</v>
      </c>
      <c r="G33" s="21">
        <v>72195540</v>
      </c>
      <c r="H33" s="27">
        <v>12528060</v>
      </c>
      <c r="I33" s="27">
        <v>26545161</v>
      </c>
      <c r="J33" s="21">
        <f t="shared" si="0"/>
        <v>924316598</v>
      </c>
    </row>
    <row r="34" spans="2:10">
      <c r="B34" s="11" t="s">
        <v>39</v>
      </c>
      <c r="C34" s="21">
        <v>499649724</v>
      </c>
      <c r="D34" s="26">
        <v>249824862</v>
      </c>
      <c r="E34" s="21">
        <v>53714439</v>
      </c>
      <c r="F34" s="26">
        <v>2646768</v>
      </c>
      <c r="G34" s="21">
        <v>85270941</v>
      </c>
      <c r="H34" s="27">
        <v>16239891</v>
      </c>
      <c r="I34" s="27">
        <v>26828249</v>
      </c>
      <c r="J34" s="21">
        <f t="shared" si="0"/>
        <v>934174874</v>
      </c>
    </row>
    <row r="35" spans="2:10">
      <c r="B35" s="11" t="s">
        <v>40</v>
      </c>
      <c r="C35" s="21">
        <v>901991308</v>
      </c>
      <c r="D35" s="26">
        <v>450995654</v>
      </c>
      <c r="E35" s="21">
        <v>93529040</v>
      </c>
      <c r="F35" s="26">
        <v>8216875</v>
      </c>
      <c r="G35" s="21">
        <v>99503252</v>
      </c>
      <c r="H35" s="27">
        <v>18708522</v>
      </c>
      <c r="I35" s="27">
        <v>46508630</v>
      </c>
      <c r="J35" s="21">
        <f t="shared" si="0"/>
        <v>1619453281</v>
      </c>
    </row>
    <row r="36" spans="2:10">
      <c r="B36" s="11" t="s">
        <v>41</v>
      </c>
      <c r="C36" s="21">
        <v>572039858</v>
      </c>
      <c r="D36" s="26">
        <v>286019929</v>
      </c>
      <c r="E36" s="21">
        <v>57944505</v>
      </c>
      <c r="F36" s="26">
        <v>6582412</v>
      </c>
      <c r="G36" s="21">
        <v>43328892</v>
      </c>
      <c r="H36" s="27">
        <v>8260526</v>
      </c>
      <c r="I36" s="27">
        <v>28804358</v>
      </c>
      <c r="J36" s="21">
        <f t="shared" si="0"/>
        <v>1002980480</v>
      </c>
    </row>
    <row r="37" spans="2:10">
      <c r="B37" s="11" t="s">
        <v>42</v>
      </c>
      <c r="C37" s="21">
        <v>436745304</v>
      </c>
      <c r="D37" s="26">
        <v>218372652</v>
      </c>
      <c r="E37" s="21">
        <v>45404205</v>
      </c>
      <c r="F37" s="26">
        <v>3861293</v>
      </c>
      <c r="G37" s="21">
        <v>15084442</v>
      </c>
      <c r="H37" s="27">
        <v>3072175</v>
      </c>
      <c r="I37" s="27">
        <v>21364042</v>
      </c>
      <c r="J37" s="21">
        <f t="shared" si="0"/>
        <v>743904113</v>
      </c>
    </row>
    <row r="38" spans="2:10">
      <c r="B38" s="11" t="s">
        <v>43</v>
      </c>
      <c r="C38" s="21">
        <v>851446751</v>
      </c>
      <c r="D38" s="26">
        <v>425723376</v>
      </c>
      <c r="E38" s="21">
        <v>89877491</v>
      </c>
      <c r="F38" s="26">
        <v>6166926</v>
      </c>
      <c r="G38" s="21">
        <v>31692491</v>
      </c>
      <c r="H38" s="27">
        <v>9390552</v>
      </c>
      <c r="I38" s="27">
        <v>41817895</v>
      </c>
      <c r="J38" s="21">
        <f t="shared" si="0"/>
        <v>1456115482</v>
      </c>
    </row>
    <row r="39" spans="2:10">
      <c r="B39" s="11" t="s">
        <v>44</v>
      </c>
      <c r="C39" s="21">
        <v>365634021</v>
      </c>
      <c r="D39" s="26">
        <v>182817011</v>
      </c>
      <c r="E39" s="21">
        <v>39140162</v>
      </c>
      <c r="F39" s="26">
        <v>2103880</v>
      </c>
      <c r="G39" s="21">
        <v>20016478</v>
      </c>
      <c r="H39" s="27">
        <v>3247991</v>
      </c>
      <c r="I39" s="27">
        <v>18123953</v>
      </c>
      <c r="J39" s="21">
        <f t="shared" si="0"/>
        <v>631083496</v>
      </c>
    </row>
    <row r="40" spans="2:10">
      <c r="B40" s="11" t="s">
        <v>45</v>
      </c>
      <c r="C40" s="21">
        <v>257308040</v>
      </c>
      <c r="D40" s="26">
        <v>128654020</v>
      </c>
      <c r="E40" s="21">
        <v>25018953</v>
      </c>
      <c r="F40" s="26">
        <v>4005764</v>
      </c>
      <c r="G40" s="21">
        <v>13832551</v>
      </c>
      <c r="H40" s="27">
        <v>2994320</v>
      </c>
      <c r="I40" s="27">
        <v>12767841</v>
      </c>
      <c r="J40" s="21">
        <f t="shared" si="0"/>
        <v>444581489</v>
      </c>
    </row>
    <row r="41" spans="2:10">
      <c r="B41" s="11" t="s">
        <v>46</v>
      </c>
      <c r="C41" s="21">
        <v>305531477</v>
      </c>
      <c r="D41" s="26">
        <v>152765738</v>
      </c>
      <c r="E41" s="21">
        <v>33166906</v>
      </c>
      <c r="F41" s="26">
        <v>1297483</v>
      </c>
      <c r="G41" s="21">
        <v>43790821</v>
      </c>
      <c r="H41" s="27">
        <v>5930624</v>
      </c>
      <c r="I41" s="27">
        <v>16040054</v>
      </c>
      <c r="J41" s="21">
        <f t="shared" si="0"/>
        <v>558523103</v>
      </c>
    </row>
    <row r="42" spans="2:10">
      <c r="B42" s="11" t="s">
        <v>47</v>
      </c>
      <c r="C42" s="21">
        <v>142649583</v>
      </c>
      <c r="D42" s="26">
        <v>71324791</v>
      </c>
      <c r="E42" s="21">
        <v>14841078</v>
      </c>
      <c r="F42" s="26">
        <v>1250000</v>
      </c>
      <c r="G42" s="21">
        <v>13914847</v>
      </c>
      <c r="H42" s="27">
        <v>2856014</v>
      </c>
      <c r="I42" s="27">
        <v>7298429</v>
      </c>
      <c r="J42" s="21">
        <f t="shared" si="0"/>
        <v>254134742</v>
      </c>
    </row>
    <row r="43" spans="2:10">
      <c r="B43" s="11" t="s">
        <v>48</v>
      </c>
      <c r="C43" s="21">
        <v>824158348</v>
      </c>
      <c r="D43" s="26">
        <v>412079174</v>
      </c>
      <c r="E43" s="21">
        <v>89160725</v>
      </c>
      <c r="F43" s="26">
        <v>3805521</v>
      </c>
      <c r="G43" s="21">
        <v>139956914</v>
      </c>
      <c r="H43" s="27">
        <v>22490875</v>
      </c>
      <c r="I43" s="27">
        <v>44104872</v>
      </c>
      <c r="J43" s="21">
        <f t="shared" si="0"/>
        <v>1535756429</v>
      </c>
    </row>
    <row r="44" spans="2:10">
      <c r="B44" s="11" t="s">
        <v>49</v>
      </c>
      <c r="C44" s="21">
        <v>328847151</v>
      </c>
      <c r="D44" s="26">
        <v>164423576</v>
      </c>
      <c r="E44" s="21">
        <v>35165907</v>
      </c>
      <c r="F44" s="26">
        <v>1928524</v>
      </c>
      <c r="G44" s="21">
        <v>15345291</v>
      </c>
      <c r="H44" s="27">
        <v>2907905</v>
      </c>
      <c r="I44" s="27">
        <v>16221522</v>
      </c>
      <c r="J44" s="21">
        <f t="shared" si="0"/>
        <v>564839876</v>
      </c>
    </row>
    <row r="45" spans="2:10">
      <c r="B45" s="11" t="s">
        <v>50</v>
      </c>
      <c r="C45" s="21">
        <v>1374165054</v>
      </c>
      <c r="D45" s="26">
        <v>687082527</v>
      </c>
      <c r="E45" s="21">
        <v>148331085</v>
      </c>
      <c r="F45" s="26">
        <v>6676708</v>
      </c>
      <c r="G45" s="21">
        <v>246310106</v>
      </c>
      <c r="H45" s="27">
        <v>45117023</v>
      </c>
      <c r="I45" s="27">
        <v>74146650</v>
      </c>
      <c r="J45" s="21">
        <f t="shared" ref="J45:J63" si="1">SUM(C45:I45)</f>
        <v>2581829153</v>
      </c>
    </row>
    <row r="46" spans="2:10">
      <c r="B46" s="11" t="s">
        <v>51</v>
      </c>
      <c r="C46" s="21">
        <v>916849111</v>
      </c>
      <c r="D46" s="26">
        <v>458424555</v>
      </c>
      <c r="E46" s="21">
        <v>96087127</v>
      </c>
      <c r="F46" s="26">
        <v>7334770</v>
      </c>
      <c r="G46" s="21">
        <v>68910282</v>
      </c>
      <c r="H46" s="27">
        <v>10508785</v>
      </c>
      <c r="I46" s="27">
        <v>46070208</v>
      </c>
      <c r="J46" s="21">
        <f t="shared" si="1"/>
        <v>1604184838</v>
      </c>
    </row>
    <row r="47" spans="2:10">
      <c r="B47" s="11" t="s">
        <v>52</v>
      </c>
      <c r="C47" s="21">
        <v>219320550</v>
      </c>
      <c r="D47" s="26">
        <v>109660275</v>
      </c>
      <c r="E47" s="21">
        <v>20731422</v>
      </c>
      <c r="F47" s="26">
        <v>4008252</v>
      </c>
      <c r="G47" s="21">
        <v>14144926</v>
      </c>
      <c r="H47" s="27">
        <v>3033287</v>
      </c>
      <c r="I47" s="27">
        <v>10966707</v>
      </c>
      <c r="J47" s="21">
        <f t="shared" si="1"/>
        <v>381865419</v>
      </c>
    </row>
    <row r="48" spans="2:10">
      <c r="B48" s="11" t="s">
        <v>53</v>
      </c>
      <c r="C48" s="21">
        <v>1148837653</v>
      </c>
      <c r="D48" s="26">
        <v>574418827</v>
      </c>
      <c r="E48" s="21">
        <v>120051637</v>
      </c>
      <c r="F48" s="26">
        <v>9538901</v>
      </c>
      <c r="G48" s="21">
        <v>128748346</v>
      </c>
      <c r="H48" s="27">
        <v>20928275</v>
      </c>
      <c r="I48" s="27">
        <v>59210369</v>
      </c>
      <c r="J48" s="21">
        <f t="shared" si="1"/>
        <v>2061734008</v>
      </c>
    </row>
    <row r="49" spans="2:10">
      <c r="B49" s="11" t="s">
        <v>54</v>
      </c>
      <c r="C49" s="21">
        <v>574777496</v>
      </c>
      <c r="D49" s="26">
        <v>287388748</v>
      </c>
      <c r="E49" s="21">
        <v>58968878</v>
      </c>
      <c r="F49" s="26">
        <v>5866849</v>
      </c>
      <c r="G49" s="21">
        <v>15805333</v>
      </c>
      <c r="H49" s="27">
        <v>4671269</v>
      </c>
      <c r="I49" s="27">
        <v>28015022</v>
      </c>
      <c r="J49" s="21">
        <f t="shared" si="1"/>
        <v>975493595</v>
      </c>
    </row>
    <row r="50" spans="2:10">
      <c r="B50" s="11" t="s">
        <v>55</v>
      </c>
      <c r="C50" s="21">
        <v>442766611</v>
      </c>
      <c r="D50" s="26">
        <v>221383306</v>
      </c>
      <c r="E50" s="21">
        <v>46522719</v>
      </c>
      <c r="F50" s="26">
        <v>3421991</v>
      </c>
      <c r="G50" s="21">
        <v>26084732</v>
      </c>
      <c r="H50" s="27">
        <v>6539732</v>
      </c>
      <c r="I50" s="27">
        <v>22078940</v>
      </c>
      <c r="J50" s="21">
        <f t="shared" si="1"/>
        <v>768798031</v>
      </c>
    </row>
    <row r="51" spans="2:10">
      <c r="B51" s="11" t="s">
        <v>56</v>
      </c>
      <c r="C51" s="21">
        <v>1418184647</v>
      </c>
      <c r="D51" s="26">
        <v>709092323</v>
      </c>
      <c r="E51" s="21">
        <v>152680853</v>
      </c>
      <c r="F51" s="26">
        <v>7292412</v>
      </c>
      <c r="G51" s="21">
        <v>140505210</v>
      </c>
      <c r="H51" s="27">
        <v>23433701</v>
      </c>
      <c r="I51" s="27">
        <v>72476491</v>
      </c>
      <c r="J51" s="21">
        <f t="shared" si="1"/>
        <v>2523665637</v>
      </c>
    </row>
    <row r="52" spans="2:10">
      <c r="B52" s="11" t="s">
        <v>57</v>
      </c>
      <c r="C52" s="21">
        <v>191805787</v>
      </c>
      <c r="D52" s="26">
        <v>95902894</v>
      </c>
      <c r="E52" s="21">
        <v>20385968</v>
      </c>
      <c r="F52" s="26">
        <v>1250000</v>
      </c>
      <c r="G52" s="21">
        <v>14023977</v>
      </c>
      <c r="H52" s="27">
        <v>3354975</v>
      </c>
      <c r="I52" s="27">
        <v>9660536</v>
      </c>
      <c r="J52" s="21">
        <f t="shared" si="1"/>
        <v>336384137</v>
      </c>
    </row>
    <row r="53" spans="2:10">
      <c r="B53" s="11" t="s">
        <v>58</v>
      </c>
      <c r="C53" s="21">
        <v>605827252</v>
      </c>
      <c r="D53" s="26">
        <v>302913626</v>
      </c>
      <c r="E53" s="21">
        <v>63370465</v>
      </c>
      <c r="F53" s="26">
        <v>4967719</v>
      </c>
      <c r="G53" s="21">
        <v>17612982</v>
      </c>
      <c r="H53" s="27">
        <v>5690616</v>
      </c>
      <c r="I53" s="27">
        <v>29579286</v>
      </c>
      <c r="J53" s="21">
        <f t="shared" si="1"/>
        <v>1029961946</v>
      </c>
    </row>
    <row r="54" spans="2:10">
      <c r="B54" s="11" t="s">
        <v>59</v>
      </c>
      <c r="C54" s="21">
        <v>249023109</v>
      </c>
      <c r="D54" s="26">
        <v>124511555</v>
      </c>
      <c r="E54" s="21">
        <v>25405783</v>
      </c>
      <c r="F54" s="26">
        <v>2684381</v>
      </c>
      <c r="G54" s="21">
        <v>16493311</v>
      </c>
      <c r="H54" s="27">
        <v>3192549</v>
      </c>
      <c r="I54" s="27">
        <v>12457284</v>
      </c>
      <c r="J54" s="21">
        <f t="shared" si="1"/>
        <v>433767972</v>
      </c>
    </row>
    <row r="55" spans="2:10">
      <c r="B55" s="11" t="s">
        <v>60</v>
      </c>
      <c r="C55" s="21">
        <v>746493551</v>
      </c>
      <c r="D55" s="26">
        <v>373246775</v>
      </c>
      <c r="E55" s="21">
        <v>78744853</v>
      </c>
      <c r="F55" s="26">
        <v>5460692</v>
      </c>
      <c r="G55" s="21">
        <v>49804380</v>
      </c>
      <c r="H55" s="27">
        <v>8684815</v>
      </c>
      <c r="I55" s="27">
        <v>37327590</v>
      </c>
      <c r="J55" s="21">
        <f t="shared" si="1"/>
        <v>1299762656</v>
      </c>
    </row>
    <row r="56" spans="2:10">
      <c r="B56" s="11" t="s">
        <v>61</v>
      </c>
      <c r="C56" s="21">
        <v>3438835124</v>
      </c>
      <c r="D56" s="26">
        <v>1719417562</v>
      </c>
      <c r="E56" s="21">
        <v>365952325</v>
      </c>
      <c r="F56" s="26">
        <v>21953218</v>
      </c>
      <c r="G56" s="21">
        <v>234659574</v>
      </c>
      <c r="H56" s="27">
        <v>46876709</v>
      </c>
      <c r="I56" s="27">
        <v>172312833</v>
      </c>
      <c r="J56" s="21">
        <f t="shared" si="1"/>
        <v>6000007345</v>
      </c>
    </row>
    <row r="57" spans="2:10">
      <c r="B57" s="11" t="s">
        <v>62</v>
      </c>
      <c r="C57" s="21">
        <v>307250589</v>
      </c>
      <c r="D57" s="26">
        <v>153625295</v>
      </c>
      <c r="E57" s="21">
        <v>32655964</v>
      </c>
      <c r="F57" s="26">
        <v>2002344</v>
      </c>
      <c r="G57" s="21">
        <v>17371075</v>
      </c>
      <c r="H57" s="27">
        <v>5854466</v>
      </c>
      <c r="I57" s="27">
        <v>15338652</v>
      </c>
      <c r="J57" s="21">
        <f t="shared" si="1"/>
        <v>534098385</v>
      </c>
    </row>
    <row r="58" spans="2:10">
      <c r="B58" s="11" t="s">
        <v>63</v>
      </c>
      <c r="C58" s="21">
        <v>175774766</v>
      </c>
      <c r="D58" s="26">
        <v>87887383</v>
      </c>
      <c r="E58" s="21">
        <v>18577646</v>
      </c>
      <c r="F58" s="26">
        <v>1250000</v>
      </c>
      <c r="G58" s="21">
        <v>15927319</v>
      </c>
      <c r="H58" s="27">
        <v>3787292</v>
      </c>
      <c r="I58" s="27">
        <v>8965116</v>
      </c>
      <c r="J58" s="21">
        <f t="shared" si="1"/>
        <v>312169522</v>
      </c>
    </row>
    <row r="59" spans="2:10">
      <c r="B59" s="11" t="s">
        <v>64</v>
      </c>
      <c r="C59" s="21">
        <v>888374138</v>
      </c>
      <c r="D59" s="26">
        <v>444187069</v>
      </c>
      <c r="E59" s="21">
        <v>95176556</v>
      </c>
      <c r="F59" s="26">
        <v>5033323</v>
      </c>
      <c r="G59" s="21">
        <v>73840907</v>
      </c>
      <c r="H59" s="27">
        <v>13658563</v>
      </c>
      <c r="I59" s="27">
        <v>44951219</v>
      </c>
      <c r="J59" s="21">
        <f t="shared" si="1"/>
        <v>1565221775</v>
      </c>
    </row>
    <row r="60" spans="2:10">
      <c r="B60" s="11" t="s">
        <v>65</v>
      </c>
      <c r="C60" s="21">
        <v>588948131</v>
      </c>
      <c r="D60" s="26">
        <v>294474066</v>
      </c>
      <c r="E60" s="21">
        <v>62055841</v>
      </c>
      <c r="F60" s="26">
        <v>4378354</v>
      </c>
      <c r="G60" s="21">
        <v>49683742</v>
      </c>
      <c r="H60" s="27">
        <v>13228561</v>
      </c>
      <c r="I60" s="27">
        <v>29945442</v>
      </c>
      <c r="J60" s="21">
        <f t="shared" si="1"/>
        <v>1042714137</v>
      </c>
    </row>
    <row r="61" spans="2:10">
      <c r="B61" s="11" t="s">
        <v>66</v>
      </c>
      <c r="C61" s="21">
        <v>390962900</v>
      </c>
      <c r="D61" s="26">
        <v>195481450</v>
      </c>
      <c r="E61" s="21">
        <v>41918030</v>
      </c>
      <c r="F61" s="26">
        <v>2183147</v>
      </c>
      <c r="G61" s="21">
        <v>19257454</v>
      </c>
      <c r="H61" s="27">
        <v>3075304</v>
      </c>
      <c r="I61" s="27">
        <v>19304273</v>
      </c>
      <c r="J61" s="21">
        <f t="shared" si="1"/>
        <v>672182558</v>
      </c>
    </row>
    <row r="62" spans="2:10">
      <c r="B62" s="11" t="s">
        <v>67</v>
      </c>
      <c r="C62" s="21">
        <v>669017710</v>
      </c>
      <c r="D62" s="26">
        <v>334508855</v>
      </c>
      <c r="E62" s="21">
        <v>69044130</v>
      </c>
      <c r="F62" s="26">
        <v>6422028</v>
      </c>
      <c r="G62" s="21">
        <v>36836985</v>
      </c>
      <c r="H62" s="27">
        <v>8259822</v>
      </c>
      <c r="I62" s="27">
        <v>33237012</v>
      </c>
      <c r="J62" s="21">
        <f t="shared" si="1"/>
        <v>1157326542</v>
      </c>
    </row>
    <row r="63" spans="2:10">
      <c r="B63" s="13" t="s">
        <v>68</v>
      </c>
      <c r="C63" s="22">
        <v>226846698</v>
      </c>
      <c r="D63" s="28">
        <v>113423349</v>
      </c>
      <c r="E63" s="22">
        <v>24338633</v>
      </c>
      <c r="F63" s="28">
        <v>1250000</v>
      </c>
      <c r="G63" s="22">
        <v>14010514</v>
      </c>
      <c r="H63" s="29">
        <v>2856232</v>
      </c>
      <c r="I63" s="29">
        <v>11316400</v>
      </c>
      <c r="J63" s="22">
        <f t="shared" si="1"/>
        <v>394041826</v>
      </c>
    </row>
    <row r="64" spans="2:10" ht="9" customHeight="1">
      <c r="B64" s="11"/>
      <c r="J64" s="16"/>
    </row>
    <row r="65" spans="2:10">
      <c r="B65" s="15" t="s">
        <v>8</v>
      </c>
      <c r="C65" s="23">
        <f>SUM(C13:C63)</f>
        <v>34384773203</v>
      </c>
      <c r="D65" s="23">
        <f t="shared" ref="D65:J65" si="2">SUM(D13:D63)</f>
        <v>17192386601</v>
      </c>
      <c r="E65" s="23">
        <f t="shared" si="2"/>
        <v>3628651814</v>
      </c>
      <c r="F65" s="23">
        <f t="shared" si="2"/>
        <v>250000000</v>
      </c>
      <c r="G65" s="23">
        <f t="shared" si="2"/>
        <v>3130000000</v>
      </c>
      <c r="H65" s="23">
        <f t="shared" si="2"/>
        <v>600000000</v>
      </c>
      <c r="I65" s="23">
        <f t="shared" si="2"/>
        <v>1750000000</v>
      </c>
      <c r="J65" s="24">
        <f t="shared" si="2"/>
        <v>60935811618</v>
      </c>
    </row>
    <row r="66" spans="2:10" ht="18.600000000000001">
      <c r="B66" s="14" t="s">
        <v>70</v>
      </c>
    </row>
    <row r="68" spans="2:10" ht="37.5" customHeight="1">
      <c r="B68" s="42" t="s">
        <v>71</v>
      </c>
      <c r="C68" s="42"/>
      <c r="D68" s="42"/>
      <c r="E68" s="42"/>
      <c r="F68" s="42"/>
      <c r="G68" s="42"/>
      <c r="H68" s="42"/>
      <c r="I68" s="42"/>
      <c r="J68" s="42"/>
    </row>
  </sheetData>
  <mergeCells count="1">
    <mergeCell ref="B68:J68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EA4B1796BD64D97178C35EF8EB882" ma:contentTypeVersion="18" ma:contentTypeDescription="Create a new document." ma:contentTypeScope="" ma:versionID="4d8e2d7975d1ed921c947c321372b8b1">
  <xsd:schema xmlns:xsd="http://www.w3.org/2001/XMLSchema" xmlns:xs="http://www.w3.org/2001/XMLSchema" xmlns:p="http://schemas.microsoft.com/office/2006/metadata/properties" xmlns:ns1="http://schemas.microsoft.com/sharepoint/v3" xmlns:ns2="d5f1b5e6-de0d-4476-a677-989113be4e2e" xmlns:ns3="cde9d3c2-3889-4afb-9b7f-26e3dacaabdf" targetNamespace="http://schemas.microsoft.com/office/2006/metadata/properties" ma:root="true" ma:fieldsID="4977f34ec942e897588a3c506034b949" ns1:_="" ns2:_="" ns3:_="">
    <xsd:import namespace="http://schemas.microsoft.com/sharepoint/v3"/>
    <xsd:import namespace="d5f1b5e6-de0d-4476-a677-989113be4e2e"/>
    <xsd:import namespace="cde9d3c2-3889-4afb-9b7f-26e3dacaab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f1b5e6-de0d-4476-a677-989113be4e2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8d6a779-c032-4276-bf2e-f79083725f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9d3c2-3889-4afb-9b7f-26e3dacaab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31c0335-758f-40a0-967a-8ea4d42a1857}" ma:internalName="TaxCatchAll" ma:showField="CatchAllData" ma:web="cde9d3c2-3889-4afb-9b7f-26e3dacaa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e9d3c2-3889-4afb-9b7f-26e3dacaabdf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d5f1b5e6-de0d-4476-a677-989113be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3640B7-F932-4B5E-89D8-4734740F1F4E}"/>
</file>

<file path=customXml/itemProps2.xml><?xml version="1.0" encoding="utf-8"?>
<ds:datastoreItem xmlns:ds="http://schemas.openxmlformats.org/officeDocument/2006/customXml" ds:itemID="{E7EFE463-678E-444A-B957-92B2A9E54EBB}"/>
</file>

<file path=customXml/itemProps3.xml><?xml version="1.0" encoding="utf-8"?>
<ds:datastoreItem xmlns:ds="http://schemas.openxmlformats.org/officeDocument/2006/customXml" ds:itemID="{A17C4FA3-5D08-4DC5-8B52-C9FAA86BA0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Xiong, Pa Youa (FHWA)</dc:creator>
  <cp:keywords/>
  <dc:description/>
  <cp:lastModifiedBy>Christopher Grindler</cp:lastModifiedBy>
  <cp:revision/>
  <dcterms:created xsi:type="dcterms:W3CDTF">2025-09-24T18:04:27Z</dcterms:created>
  <dcterms:modified xsi:type="dcterms:W3CDTF">2026-06-02T14:38:48Z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0x010100065EA4B1796BD64D97178C35EF8EB882</vt:lpwstr>
  </property>
</Properties>
</file>